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613-1" sheetId="19" r:id="rId6"/>
    <sheet name="Phòng 613-2" sheetId="20" r:id="rId7"/>
  </sheets>
  <externalReferences>
    <externalReference r:id="rId8"/>
  </externalReferences>
  <definedNames>
    <definedName name="_Fill" localSheetId="5" hidden="1">#REF!</definedName>
    <definedName name="_Fill" localSheetId="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613-1'!$1:$7</definedName>
    <definedName name="_xlnm.Print_Titles" localSheetId="6">'Phòng 613-2'!$1:$7</definedName>
  </definedNames>
  <calcPr calcId="144525" concurrentCalc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<sst xmlns="http://schemas.openxmlformats.org/spreadsheetml/2006/main" count="890" uniqueCount="222">
  <si>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</si>
  <si>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</si>
  <si>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</si>
  <si>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</si>
  <si>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</si>
  <si>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</si>
  <si>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</si>
  <si>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</si>
  <si>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</si>
  <si>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</si>
  <si>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</si>
  <si>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</si>
  <si>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</si>
  <si>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</si>
  <si>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</si>
  <si>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</si>
  <si>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</si>
  <si>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</si>
  <si>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</si>
  <si>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</si>
  <si>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</si>
  <si>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</si>
  <si>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</si>
  <si>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</si>
  <si>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</si>
  <si>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</si>
  <si>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</si>
  <si>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</si>
  <si>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</si>
  <si>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</si>
  <si>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</si>
  <si>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</si>
  <si>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</si>
  <si>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</si>
  <si>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</si>
  <si>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</si>
  <si>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</si>
  <si>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</si>
  <si>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</si>
  <si>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</si>
  <si>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</si>
  <si>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</si>
  <si>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</si>
  <si>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</si>
  <si>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</si>
  <si>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</si>
  <si>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</si>
  <si>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</si>
  <si>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</si>
  <si>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</si>
  <si>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</si>
  <si>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</si>
  <si>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</si>
  <si>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</si>
  <si>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</si>
  <si>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</si>
  <si>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</si>
  <si>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</si>
  <si>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</si>
  <si>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</si>
  <si>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</si>
  <si>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</si>
  <si>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</si>
  <si>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</si>
  <si>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</si>
  <si>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</si>
  <si>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</si>
  <si>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</si>
  <si>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</si>
  <si>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</si>
  <si>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</si>
  <si>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</si>
  <si>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</si>
  <si>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</si>
  <si>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</si>
  <si>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</si>
  <si>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</si>
  <si>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Đào</t>
  </si>
  <si>
    <t>Quốc</t>
  </si>
  <si>
    <t>Chi</t>
  </si>
  <si>
    <t>Nhật</t>
  </si>
  <si>
    <t>Giang</t>
  </si>
  <si>
    <t>Hà</t>
  </si>
  <si>
    <t>Hồng</t>
  </si>
  <si>
    <t>Hương</t>
  </si>
  <si>
    <t>Lộc</t>
  </si>
  <si>
    <t>Ly</t>
  </si>
  <si>
    <t>Phương</t>
  </si>
  <si>
    <t>Ngọc</t>
  </si>
  <si>
    <t>Thịnh</t>
  </si>
  <si>
    <t>Anh</t>
  </si>
  <si>
    <t>Thái</t>
  </si>
  <si>
    <t>Uyên</t>
  </si>
  <si>
    <t>Thương</t>
  </si>
  <si>
    <t>Vy</t>
  </si>
  <si>
    <t>Nhi</t>
  </si>
  <si>
    <t>Linh</t>
  </si>
  <si>
    <t>Mỹ</t>
  </si>
  <si>
    <t>Thảo</t>
  </si>
  <si>
    <t>Trâm</t>
  </si>
  <si>
    <t>Tuyền</t>
  </si>
  <si>
    <t>Liên</t>
  </si>
  <si>
    <t>Na</t>
  </si>
  <si>
    <t>Phượng</t>
  </si>
  <si>
    <t>Trân</t>
  </si>
  <si>
    <t>Vi</t>
  </si>
  <si>
    <t>Tài</t>
  </si>
  <si>
    <t>Ánh</t>
  </si>
  <si>
    <t>Hậu</t>
  </si>
  <si>
    <t>Hiền</t>
  </si>
  <si>
    <t>Hoa</t>
  </si>
  <si>
    <t>Huyền</t>
  </si>
  <si>
    <t>Quỳnh</t>
  </si>
  <si>
    <t>Ngân</t>
  </si>
  <si>
    <t>Yên</t>
  </si>
  <si>
    <t>Yến</t>
  </si>
  <si>
    <t>Loan</t>
  </si>
  <si>
    <t>Oanh</t>
  </si>
  <si>
    <t>Tiên</t>
  </si>
  <si>
    <t>Quyên</t>
  </si>
  <si>
    <t>Thủy</t>
  </si>
  <si>
    <t>My</t>
  </si>
  <si>
    <t>Long</t>
  </si>
  <si>
    <t>Tuân</t>
  </si>
  <si>
    <t>Phụng</t>
  </si>
  <si>
    <t>Hảo</t>
  </si>
  <si>
    <t>Thoa</t>
  </si>
  <si>
    <t>Ý</t>
  </si>
  <si>
    <t>Nguyễn Phương</t>
  </si>
  <si>
    <t>Phạm Mỹ</t>
  </si>
  <si>
    <t>Nguyễn Hữu</t>
  </si>
  <si>
    <t>Trần Đức</t>
  </si>
  <si>
    <t>Nguyễn Thị Mỹ</t>
  </si>
  <si>
    <t>Nguyễn Thị Thanh</t>
  </si>
  <si>
    <t>Nguyễn Trọng</t>
  </si>
  <si>
    <t>Lê Thị Thúy</t>
  </si>
  <si>
    <t>Phan Kim</t>
  </si>
  <si>
    <t>Nguyễn Thị</t>
  </si>
  <si>
    <t>Trần Thị</t>
  </si>
  <si>
    <t>Nguyễn Văn</t>
  </si>
  <si>
    <t/>
  </si>
  <si>
    <t>Lê Hồng</t>
  </si>
  <si>
    <t>Nợ HP</t>
  </si>
  <si>
    <t>Nguyễn Thúy</t>
  </si>
  <si>
    <t>Nhâm</t>
  </si>
  <si>
    <t>Nguyễn Thị Kim</t>
  </si>
  <si>
    <t>Lê Mạnh</t>
  </si>
  <si>
    <t>Nguyễn Viết</t>
  </si>
  <si>
    <t>Lê Thị Kim</t>
  </si>
  <si>
    <t>Đặng Thị Hồng</t>
  </si>
  <si>
    <t>Nguyễn Thị Như</t>
  </si>
  <si>
    <t>Nguyễn Thị Ngọc</t>
  </si>
  <si>
    <t>Võ Thị Thu</t>
  </si>
  <si>
    <t>Phạm Thị Thu</t>
  </si>
  <si>
    <t>Trần Thị Ánh</t>
  </si>
  <si>
    <t>Trần Thị Mỹ</t>
  </si>
  <si>
    <t>Trương Thị Quỳnh</t>
  </si>
  <si>
    <t>Huỳnh Thị Xuân</t>
  </si>
  <si>
    <t>Đinh Xuân</t>
  </si>
  <si>
    <t>Huỳnh Thị Thanh</t>
  </si>
  <si>
    <t>Đặng Thị</t>
  </si>
  <si>
    <t>Ngô Thị</t>
  </si>
  <si>
    <t>Lê Thị Anh</t>
  </si>
  <si>
    <t>Lê Thị Thùy</t>
  </si>
  <si>
    <t>Lê Thị Tường</t>
  </si>
  <si>
    <t>Hoàng Văn</t>
  </si>
  <si>
    <t>Hồ Thị Khánh</t>
  </si>
  <si>
    <t>Lê Thị Thu</t>
  </si>
  <si>
    <t>Lê Nguyễn Ngọc</t>
  </si>
  <si>
    <t>Lê Thị Thảo</t>
  </si>
  <si>
    <t>Trần Thị Hoài</t>
  </si>
  <si>
    <t>Lê Thị Lệ</t>
  </si>
  <si>
    <t>Hà Thị</t>
  </si>
  <si>
    <t>Lê Huỳnh</t>
  </si>
  <si>
    <t>Lê Thị Hương</t>
  </si>
  <si>
    <t>Lê Võ Thanh</t>
  </si>
  <si>
    <t>Nguyễn Thị Châu</t>
  </si>
  <si>
    <t>Võ Thị Lan</t>
  </si>
  <si>
    <t>Trần Thị Mai</t>
  </si>
  <si>
    <t>ĐIỂM THI</t>
  </si>
  <si>
    <t>P.1</t>
  </si>
  <si>
    <t>P.2</t>
  </si>
  <si>
    <t>TỔNG</t>
  </si>
  <si>
    <t xml:space="preserve">Trần </t>
  </si>
  <si>
    <t>Nguyễn Trần Phương</t>
  </si>
  <si>
    <t>Phan Thị Nhật</t>
  </si>
  <si>
    <t>Hồ Thị Anh</t>
  </si>
  <si>
    <t>Hoàng Thị Ly</t>
  </si>
  <si>
    <t>Triệu Võ Hoàng</t>
  </si>
  <si>
    <t>Tạ Lê Khánh</t>
  </si>
  <si>
    <t>Trương Thị Ni</t>
  </si>
  <si>
    <t>Lư Thị Hoàng</t>
  </si>
  <si>
    <t>Nguyễn Huỳnh Thủy</t>
  </si>
  <si>
    <t>Võ Ánh Trà</t>
  </si>
  <si>
    <t>Nguyễn Thái Duy</t>
  </si>
  <si>
    <t>Châu Như</t>
  </si>
  <si>
    <t>Ngô Gia Trúc</t>
  </si>
  <si>
    <t>Phan Thị My</t>
  </si>
  <si>
    <t>Võ Hảo</t>
  </si>
  <si>
    <t>Châu Thị Hồng</t>
  </si>
  <si>
    <t>Phạm Mỹ Thục</t>
  </si>
  <si>
    <t>Đỗ Hữu Anh</t>
  </si>
  <si>
    <t>Nguyễn Phùng Thạch</t>
  </si>
  <si>
    <t>Đỗ Trương Hoàng</t>
  </si>
  <si>
    <t>1</t>
  </si>
  <si>
    <t>KOR 206 A</t>
  </si>
  <si>
    <t>Hoàng Thị Kim</t>
  </si>
  <si>
    <t>KOR 206 C</t>
  </si>
  <si>
    <t>Trần Đinh Bích</t>
  </si>
  <si>
    <t>613/1-1-38</t>
  </si>
  <si>
    <t>K26NHB</t>
  </si>
  <si>
    <t>DANH SÁCH SINH VIÊN DỰ THI KTHP 2021-2022</t>
  </si>
  <si>
    <t>613/2-1-38</t>
  </si>
  <si>
    <t>613/1</t>
  </si>
  <si>
    <t>(LỚP: KOR 206 (A-C))</t>
  </si>
  <si>
    <t>MÔN :Đọc 2* MÃ MÔN:KOR206</t>
  </si>
  <si>
    <t>Thời gian:07h00 - Ngày 27/10/2021 - Phòng: 613/1 - cơ sở:  03 Quang Trung</t>
  </si>
  <si>
    <t>ENG-KOR206-Suat 07h00 - Ngày 27/10/2021</t>
  </si>
  <si>
    <t>K24NTQ</t>
  </si>
  <si>
    <t>613/2</t>
  </si>
  <si>
    <t>Thời gian:07h00 - Ngày 27/10/2021 - Phòng: 613/2 - cơ sở:  03 Quang Trung</t>
  </si>
  <si>
    <t>K25NAB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</si>
</sst>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  <numFmt numFmtId="191" formatCode="0.0##"/>
    <numFmt numFmtId="192" formatCode="#,##0\ &quot;$&quot;_);[Red]\(#,##0\ &quot;$&quot;\)"/>
    <numFmt numFmtId="193" formatCode="_-&quot;£&quot;* #,##0.00_-;\-&quot;£&quot;* #,##0.00_-;_-&quot;£&quot;* &quot;-&quot;??_-;_-@_-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2">
    <xf numFmtId="0" fontId="0" fillId="0" borderId="0"/>
    <xf numFmtId="164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2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3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5" fontId="46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28" fillId="0" borderId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28" fillId="0" borderId="0"/>
    <xf numFmtId="0" fontId="4" fillId="0" borderId="0" applyFont="0" applyFill="0" applyBorder="0" applyAlignment="0" applyProtection="0"/>
    <xf numFmtId="172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89" fontId="4" fillId="0" borderId="5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5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7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41" fillId="0" borderId="0"/>
    <xf numFmtId="0" fontId="42" fillId="0" borderId="0"/>
    <xf numFmtId="179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1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0" fontId="3" fillId="0" borderId="0" applyProtection="0"/>
    <xf numFmtId="17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1" fontId="70" fillId="0" borderId="0"/>
    <xf numFmtId="175" fontId="34" fillId="0" borderId="0" applyProtection="0"/>
    <xf numFmtId="191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2" fontId="170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89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1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1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65" fillId="0" borderId="0"/>
    <xf numFmtId="0" fontId="99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43" fontId="4" fillId="0" borderId="0" applyFont="0" applyFill="0" applyBorder="0" applyAlignment="0" applyProtection="0"/>
    <xf numFmtId="43" fontId="4" fillId="0" borderId="0" quotePrefix="1" applyFont="0" applyFill="0" applyBorder="0" applyAlignment="0">
      <protection locked="0"/>
    </xf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189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9" fillId="0" borderId="0"/>
    <xf numFmtId="0" fontId="4" fillId="0" borderId="0"/>
    <xf numFmtId="0" fontId="4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7" fillId="0" borderId="0"/>
    <xf numFmtId="0" fontId="21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5" fillId="0" borderId="0"/>
    <xf numFmtId="0" fontId="88" fillId="0" borderId="0"/>
    <xf numFmtId="0" fontId="65" fillId="0" borderId="0"/>
    <xf numFmtId="0" fontId="4" fillId="0" borderId="0">
      <alignment vertical="center"/>
    </xf>
    <xf numFmtId="0" fontId="4" fillId="0" borderId="0">
      <alignment vertical="center"/>
    </xf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0" fillId="0" borderId="0"/>
    <xf numFmtId="0" fontId="2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210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211" fillId="0" borderId="0"/>
    <xf numFmtId="176" fontId="99" fillId="0" borderId="0" applyFont="0" applyFill="0" applyBorder="0" applyAlignment="0" applyProtection="0"/>
  </cellStyleXfs>
  <cellXfs count="17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9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9" xfId="120" applyFont="1" applyBorder="1" applyAlignment="1">
      <alignment horizontal="center"/>
    </xf>
    <xf numFmtId="0" fontId="97" fillId="0" borderId="0" xfId="0" applyFont="1" applyFill="1" applyAlignment="1">
      <alignment horizontal="left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2">
    <cellStyle name="??" xfId="1"/>
    <cellStyle name="?? [0.00]_PRODUCT DETAIL Q1" xfId="2"/>
    <cellStyle name="?? [0]" xfId="3"/>
    <cellStyle name="?? [0] 2" xfId="641"/>
    <cellStyle name="?? 2" xfId="642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64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644"/>
    <cellStyle name="Calc Currency (0) 2 3" xfId="400"/>
    <cellStyle name="Calc Currency (0) 3" xfId="401"/>
    <cellStyle name="Calc Currency (0) 3 2" xfId="645"/>
    <cellStyle name="Calc Currency (0) 4" xfId="577"/>
    <cellStyle name="Calc Currency (0) 5" xfId="614"/>
    <cellStyle name="Calc Currency (0)_CH12-KHMT" xfId="526"/>
    <cellStyle name="Calc Percent (0)" xfId="61"/>
    <cellStyle name="Calc Percent (0) 2" xfId="646"/>
    <cellStyle name="Calc Percent (1)" xfId="62"/>
    <cellStyle name="Calc Percent (1) 2" xfId="647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648"/>
    <cellStyle name="Comma 4" xfId="68"/>
    <cellStyle name="Comma 4 2" xfId="321"/>
    <cellStyle name="Comma 4 2 2" xfId="649"/>
    <cellStyle name="Comma 5" xfId="406"/>
    <cellStyle name="Comma 6" xfId="1081"/>
    <cellStyle name="comma zerodec" xfId="69"/>
    <cellStyle name="Comma0" xfId="70"/>
    <cellStyle name="Comma0 2" xfId="408"/>
    <cellStyle name="Comma0 2 2" xfId="650"/>
    <cellStyle name="Comma0 3" xfId="409"/>
    <cellStyle name="Comma0_Sheet2" xfId="410"/>
    <cellStyle name="Currency0" xfId="71"/>
    <cellStyle name="Currency0 2" xfId="411"/>
    <cellStyle name="Currency0 2 2" xfId="651"/>
    <cellStyle name="Currency0 3" xfId="412"/>
    <cellStyle name="Currency0_KẾ TOÁN" xfId="527"/>
    <cellStyle name="Currency1" xfId="72"/>
    <cellStyle name="Date" xfId="73"/>
    <cellStyle name="Date 2" xfId="413"/>
    <cellStyle name="Date 2 2" xfId="652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653"/>
    <cellStyle name="Enter Currency (0) 2 3" xfId="416"/>
    <cellStyle name="Enter Currency (0) 3" xfId="417"/>
    <cellStyle name="Enter Currency (0) 3 2" xfId="654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655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656"/>
    <cellStyle name="Link Currency (0) 2 3" xfId="437"/>
    <cellStyle name="Link Currency (0) 3" xfId="438"/>
    <cellStyle name="Link Currency (0) 3 2" xfId="657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658"/>
    <cellStyle name="Monétaire [0]_AR1194" xfId="106"/>
    <cellStyle name="Monétaire_AR1194" xfId="107"/>
    <cellStyle name="n" xfId="108"/>
    <cellStyle name="n_CMU-PM" xfId="263"/>
    <cellStyle name="n_CMU-PM 2" xfId="659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660"/>
    <cellStyle name="Normal 10 2 3" xfId="661"/>
    <cellStyle name="Normal 10 3" xfId="449"/>
    <cellStyle name="Normal 10 3 2" xfId="662"/>
    <cellStyle name="Normal 10 4" xfId="663"/>
    <cellStyle name="Normal 104" xfId="664"/>
    <cellStyle name="Normal 11" xfId="185"/>
    <cellStyle name="Normal 11 2" xfId="451"/>
    <cellStyle name="Normal 11 2 2" xfId="665"/>
    <cellStyle name="Normal 11 2 3" xfId="666"/>
    <cellStyle name="Normal 11 3" xfId="667"/>
    <cellStyle name="Normal 11 4" xfId="66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669"/>
    <cellStyle name="Normal 14 2 3" xfId="670"/>
    <cellStyle name="Normal 14 3" xfId="456"/>
    <cellStyle name="Normal 14 3 2" xfId="671"/>
    <cellStyle name="Normal 14 4" xfId="454"/>
    <cellStyle name="Normal 14 5" xfId="672"/>
    <cellStyle name="Normal 15" xfId="186"/>
    <cellStyle name="Normal 15 2" xfId="457"/>
    <cellStyle name="Normal 15 2 2" xfId="673"/>
    <cellStyle name="Normal 15 2 3" xfId="674"/>
    <cellStyle name="Normal 15 3" xfId="675"/>
    <cellStyle name="Normal 15 4" xfId="676"/>
    <cellStyle name="Normal 16" xfId="187"/>
    <cellStyle name="Normal 16 2" xfId="677"/>
    <cellStyle name="Normal 16 2 2" xfId="678"/>
    <cellStyle name="Normal 16 3" xfId="679"/>
    <cellStyle name="Normal 16 4" xfId="680"/>
    <cellStyle name="Normal 17" xfId="297"/>
    <cellStyle name="Normal 17 2" xfId="458"/>
    <cellStyle name="Normal 17 2 2" xfId="681"/>
    <cellStyle name="Normal 17 3" xfId="682"/>
    <cellStyle name="Normal 18" xfId="354"/>
    <cellStyle name="Normal 18 2" xfId="683"/>
    <cellStyle name="Normal 18 3" xfId="684"/>
    <cellStyle name="Normal 19" xfId="356"/>
    <cellStyle name="Normal 19 2" xfId="685"/>
    <cellStyle name="Normal 19 3" xfId="686"/>
    <cellStyle name="Normal 2" xfId="113"/>
    <cellStyle name="Normal 2 10" xfId="610"/>
    <cellStyle name="Normal 2 11" xfId="114"/>
    <cellStyle name="Normal 2 11 2" xfId="687"/>
    <cellStyle name="Normal 2 12" xfId="688"/>
    <cellStyle name="Normal 2 12 2" xfId="689"/>
    <cellStyle name="Normal 2 2" xfId="115"/>
    <cellStyle name="Normal 2 2 2" xfId="116"/>
    <cellStyle name="Normal 2 2 2 2" xfId="117"/>
    <cellStyle name="Normal 2 2 2 2 2" xfId="461"/>
    <cellStyle name="Normal 2 2 2 2 2 2" xfId="690"/>
    <cellStyle name="Normal 2 2 2 2 3" xfId="460"/>
    <cellStyle name="Normal 2 2 2 2 4" xfId="691"/>
    <cellStyle name="Normal 2 2 2 3" xfId="118"/>
    <cellStyle name="Normal 2 2 2 3 2" xfId="692"/>
    <cellStyle name="Normal 2 2 2 4" xfId="119"/>
    <cellStyle name="Normal 2 2 2 4 2" xfId="693"/>
    <cellStyle name="Normal 2 2 2 5" xfId="694"/>
    <cellStyle name="Normal 2 2 2_KẾ TOÁN" xfId="535"/>
    <cellStyle name="Normal 2 2 3" xfId="120"/>
    <cellStyle name="Normal 2 2 3 2" xfId="302"/>
    <cellStyle name="Normal 2 2 3 2 2" xfId="463"/>
    <cellStyle name="Normal 2 2 3 2 2 2" xfId="695"/>
    <cellStyle name="Normal 2 2 3 2 2 2 2" xfId="696"/>
    <cellStyle name="Normal 2 2 3 2 2 3" xfId="697"/>
    <cellStyle name="Normal 2 2 3 2 2 3 2" xfId="698"/>
    <cellStyle name="Normal 2 2 3 2 2 4" xfId="699"/>
    <cellStyle name="Normal 2 2 3 2 2 5" xfId="700"/>
    <cellStyle name="Normal 2 2 3 2 3" xfId="597"/>
    <cellStyle name="Normal 2 2 3 2 3 2" xfId="701"/>
    <cellStyle name="Normal 2 2 3 2 3 3" xfId="702"/>
    <cellStyle name="Normal 2 2 3 2 4" xfId="624"/>
    <cellStyle name="Normal 2 2 3 2 4 2" xfId="703"/>
    <cellStyle name="Normal 2 2 3 2 4 3" xfId="704"/>
    <cellStyle name="Normal 2 2 3 2 5" xfId="705"/>
    <cellStyle name="Normal 2 2 3 2 6" xfId="706"/>
    <cellStyle name="Normal 2 2 3 3" xfId="462"/>
    <cellStyle name="Normal 2 2 3 4" xfId="596"/>
    <cellStyle name="Normal 2 2 3 5" xfId="623"/>
    <cellStyle name="Normal 2 2 3 6" xfId="707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708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709"/>
    <cellStyle name="Normal 2 6 2 2 2" xfId="710"/>
    <cellStyle name="Normal 2 6 2 2 2 2" xfId="711"/>
    <cellStyle name="Normal 2 6 2 2 2 2 2" xfId="712"/>
    <cellStyle name="Normal 2 6 2 2 2 3" xfId="713"/>
    <cellStyle name="Normal 2 6 2 2 2 3 2" xfId="714"/>
    <cellStyle name="Normal 2 6 2 2 2 4" xfId="715"/>
    <cellStyle name="Normal 2 6 2 2 3" xfId="716"/>
    <cellStyle name="Normal 2 6 2 2 3 2" xfId="717"/>
    <cellStyle name="Normal 2 6 2 2 4" xfId="718"/>
    <cellStyle name="Normal 2 6 2 2 4 2" xfId="719"/>
    <cellStyle name="Normal 2 6 2 2 5" xfId="720"/>
    <cellStyle name="Normal 2 6 2 3" xfId="721"/>
    <cellStyle name="Normal 2 6 2 3 2" xfId="722"/>
    <cellStyle name="Normal 2 6 2 3 2 2" xfId="723"/>
    <cellStyle name="Normal 2 6 2 3 2 2 2" xfId="724"/>
    <cellStyle name="Normal 2 6 2 3 2 3" xfId="725"/>
    <cellStyle name="Normal 2 6 2 3 2 3 2" xfId="726"/>
    <cellStyle name="Normal 2 6 2 3 2 4" xfId="727"/>
    <cellStyle name="Normal 2 6 2 3 3" xfId="728"/>
    <cellStyle name="Normal 2 6 2 3 3 2" xfId="729"/>
    <cellStyle name="Normal 2 6 2 3 4" xfId="730"/>
    <cellStyle name="Normal 2 6 2 3 4 2" xfId="731"/>
    <cellStyle name="Normal 2 6 2 3 5" xfId="732"/>
    <cellStyle name="Normal 2 6 2 4" xfId="733"/>
    <cellStyle name="Normal 2 6 2 4 2" xfId="734"/>
    <cellStyle name="Normal 2 6 2 4 2 2" xfId="735"/>
    <cellStyle name="Normal 2 6 2 4 3" xfId="736"/>
    <cellStyle name="Normal 2 6 2 4 3 2" xfId="737"/>
    <cellStyle name="Normal 2 6 2 4 4" xfId="738"/>
    <cellStyle name="Normal 2 6 2 5" xfId="739"/>
    <cellStyle name="Normal 2 6 2 5 2" xfId="740"/>
    <cellStyle name="Normal 2 6 2 6" xfId="741"/>
    <cellStyle name="Normal 2 6 2 6 2" xfId="742"/>
    <cellStyle name="Normal 2 6 2 7" xfId="743"/>
    <cellStyle name="Normal 2 6 3" xfId="472"/>
    <cellStyle name="Normal 2 6 4" xfId="744"/>
    <cellStyle name="Normal 2 7" xfId="459"/>
    <cellStyle name="Normal 2 8" xfId="523"/>
    <cellStyle name="Normal 2 9" xfId="534"/>
    <cellStyle name="Normal 2_AVBD" xfId="272"/>
    <cellStyle name="Normal 20" xfId="520"/>
    <cellStyle name="Normal 20 2" xfId="745"/>
    <cellStyle name="Normal 20 3" xfId="746"/>
    <cellStyle name="Normal 21" xfId="525"/>
    <cellStyle name="Normal 21 2" xfId="747"/>
    <cellStyle name="Normal 21 3" xfId="748"/>
    <cellStyle name="Normal 22" xfId="548"/>
    <cellStyle name="Normal 22 2" xfId="749"/>
    <cellStyle name="Normal 22 3" xfId="750"/>
    <cellStyle name="Normal 23" xfId="549"/>
    <cellStyle name="Normal 23 2" xfId="751"/>
    <cellStyle name="Normal 23 3" xfId="752"/>
    <cellStyle name="Normal 24" xfId="550"/>
    <cellStyle name="Normal 24 2" xfId="753"/>
    <cellStyle name="Normal 24 2 2" xfId="754"/>
    <cellStyle name="Normal 24 2 2 2" xfId="755"/>
    <cellStyle name="Normal 24 2 3" xfId="756"/>
    <cellStyle name="Normal 24 2 3 2" xfId="757"/>
    <cellStyle name="Normal 24 2 4" xfId="758"/>
    <cellStyle name="Normal 24 3" xfId="759"/>
    <cellStyle name="Normal 24 3 2" xfId="760"/>
    <cellStyle name="Normal 24 4" xfId="761"/>
    <cellStyle name="Normal 24 4 2" xfId="762"/>
    <cellStyle name="Normal 24 5" xfId="763"/>
    <cellStyle name="Normal 24 6" xfId="764"/>
    <cellStyle name="Normal 25" xfId="551"/>
    <cellStyle name="Normal 25 2" xfId="765"/>
    <cellStyle name="Normal 25 2 2" xfId="766"/>
    <cellStyle name="Normal 25 2 2 2" xfId="767"/>
    <cellStyle name="Normal 25 2 3" xfId="768"/>
    <cellStyle name="Normal 25 2 3 2" xfId="769"/>
    <cellStyle name="Normal 25 2 4" xfId="770"/>
    <cellStyle name="Normal 25 3" xfId="771"/>
    <cellStyle name="Normal 25 3 2" xfId="772"/>
    <cellStyle name="Normal 25 4" xfId="773"/>
    <cellStyle name="Normal 25 4 2" xfId="774"/>
    <cellStyle name="Normal 25 5" xfId="775"/>
    <cellStyle name="Normal 25 6" xfId="776"/>
    <cellStyle name="Normal 26" xfId="609"/>
    <cellStyle name="Normal 26 2" xfId="777"/>
    <cellStyle name="Normal 26 2 2" xfId="778"/>
    <cellStyle name="Normal 26 3" xfId="779"/>
    <cellStyle name="Normal 26 4" xfId="780"/>
    <cellStyle name="Normal 27" xfId="612"/>
    <cellStyle name="Normal 27 2" xfId="781"/>
    <cellStyle name="Normal 27 2 2" xfId="782"/>
    <cellStyle name="Normal 27 3" xfId="783"/>
    <cellStyle name="Normal 27 4" xfId="784"/>
    <cellStyle name="Normal 28" xfId="613"/>
    <cellStyle name="Normal 28 2" xfId="785"/>
    <cellStyle name="Normal 28 2 2" xfId="786"/>
    <cellStyle name="Normal 28 3" xfId="787"/>
    <cellStyle name="Normal 28 4" xfId="788"/>
    <cellStyle name="Normal 29" xfId="632"/>
    <cellStyle name="Normal 29 2" xfId="789"/>
    <cellStyle name="Normal 29 3" xfId="790"/>
    <cellStyle name="Normal 3" xfId="127"/>
    <cellStyle name="Normal 3 12 2" xfId="791"/>
    <cellStyle name="Normal 3 12 2 2" xfId="792"/>
    <cellStyle name="Normal 3 2" xfId="128"/>
    <cellStyle name="Normal 3 2 2" xfId="473"/>
    <cellStyle name="Normal 3 2 2 2" xfId="474"/>
    <cellStyle name="Normal 3 2 3" xfId="475"/>
    <cellStyle name="Normal 3 2 4" xfId="793"/>
    <cellStyle name="Normal 3 2_Sheet2" xfId="476"/>
    <cellStyle name="Normal 3 3" xfId="273"/>
    <cellStyle name="Normal 3 3 2" xfId="478"/>
    <cellStyle name="Normal 3 3 2 2" xfId="794"/>
    <cellStyle name="Normal 3 3 3" xfId="477"/>
    <cellStyle name="Normal 3 3 4" xfId="795"/>
    <cellStyle name="Normal 3 4" xfId="479"/>
    <cellStyle name="Normal 3 4 2" xfId="600"/>
    <cellStyle name="Normal 3 4 3" xfId="627"/>
    <cellStyle name="Normal 3 4 4" xfId="796"/>
    <cellStyle name="Normal 3 5" xfId="797"/>
    <cellStyle name="Normal 3 5 2" xfId="798"/>
    <cellStyle name="Normal 3 6" xfId="799"/>
    <cellStyle name="Normal 3 7" xfId="640"/>
    <cellStyle name="Normal 3_16MTR" xfId="274"/>
    <cellStyle name="Normal 30" xfId="634"/>
    <cellStyle name="Normal 30 2" xfId="800"/>
    <cellStyle name="Normal 30 2 2" xfId="801"/>
    <cellStyle name="Normal 30 3" xfId="802"/>
    <cellStyle name="Normal 30 4" xfId="803"/>
    <cellStyle name="Normal 31" xfId="637"/>
    <cellStyle name="Normal 31 2" xfId="804"/>
    <cellStyle name="Normal 31 2 2" xfId="805"/>
    <cellStyle name="Normal 31 3" xfId="806"/>
    <cellStyle name="Normal 31 4" xfId="807"/>
    <cellStyle name="Normal 32" xfId="638"/>
    <cellStyle name="Normal 32 2" xfId="808"/>
    <cellStyle name="Normal 32 2 2" xfId="809"/>
    <cellStyle name="Normal 32 3" xfId="810"/>
    <cellStyle name="Normal 32 4" xfId="811"/>
    <cellStyle name="Normal 33" xfId="812"/>
    <cellStyle name="Normal 33 2" xfId="813"/>
    <cellStyle name="Normal 33 2 2" xfId="814"/>
    <cellStyle name="Normal 33 3" xfId="815"/>
    <cellStyle name="Normal 34" xfId="816"/>
    <cellStyle name="Normal 34 2" xfId="817"/>
    <cellStyle name="Normal 34 2 2" xfId="818"/>
    <cellStyle name="Normal 34 3" xfId="819"/>
    <cellStyle name="Normal 35" xfId="820"/>
    <cellStyle name="Normal 35 2" xfId="821"/>
    <cellStyle name="Normal 35 2 2" xfId="822"/>
    <cellStyle name="Normal 35 3" xfId="823"/>
    <cellStyle name="Normal 36" xfId="824"/>
    <cellStyle name="Normal 36 2" xfId="825"/>
    <cellStyle name="Normal 36 2 2" xfId="826"/>
    <cellStyle name="Normal 36 3" xfId="827"/>
    <cellStyle name="Normal 37" xfId="828"/>
    <cellStyle name="Normal 37 2" xfId="829"/>
    <cellStyle name="Normal 37 2 2" xfId="830"/>
    <cellStyle name="Normal 37 3" xfId="831"/>
    <cellStyle name="Normal 38" xfId="832"/>
    <cellStyle name="Normal 38 2" xfId="833"/>
    <cellStyle name="Normal 38 2 2" xfId="834"/>
    <cellStyle name="Normal 38 3" xfId="835"/>
    <cellStyle name="Normal 39" xfId="836"/>
    <cellStyle name="Normal 39 2" xfId="837"/>
    <cellStyle name="Normal 39 2 2" xfId="838"/>
    <cellStyle name="Normal 39 2 2 2" xfId="839"/>
    <cellStyle name="Normal 39 2 3" xfId="840"/>
    <cellStyle name="Normal 39 2 3 2" xfId="841"/>
    <cellStyle name="Normal 39 2 4" xfId="842"/>
    <cellStyle name="Normal 39 3" xfId="843"/>
    <cellStyle name="Normal 39 3 2" xfId="844"/>
    <cellStyle name="Normal 39 4" xfId="845"/>
    <cellStyle name="Normal 39 4 2" xfId="846"/>
    <cellStyle name="Normal 39 5" xfId="847"/>
    <cellStyle name="Normal 4" xfId="129"/>
    <cellStyle name="Normal 4 2" xfId="276"/>
    <cellStyle name="Normal 4 2 2" xfId="481"/>
    <cellStyle name="Normal 4 2 2 2" xfId="848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9"/>
    <cellStyle name="Normal 4 4 3" xfId="8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51"/>
    <cellStyle name="Normal 4 9" xfId="636"/>
    <cellStyle name="Normal 4_CH12-KẾ TOÁN" xfId="537"/>
    <cellStyle name="Normal 40" xfId="852"/>
    <cellStyle name="Normal 40 2" xfId="853"/>
    <cellStyle name="Normal 40 2 2" xfId="854"/>
    <cellStyle name="Normal 40 2 2 2" xfId="855"/>
    <cellStyle name="Normal 40 2 3" xfId="856"/>
    <cellStyle name="Normal 40 2 3 2" xfId="857"/>
    <cellStyle name="Normal 40 2 4" xfId="858"/>
    <cellStyle name="Normal 40 3" xfId="859"/>
    <cellStyle name="Normal 40 3 2" xfId="860"/>
    <cellStyle name="Normal 40 4" xfId="861"/>
    <cellStyle name="Normal 40 4 2" xfId="862"/>
    <cellStyle name="Normal 40 5" xfId="863"/>
    <cellStyle name="Normal 41" xfId="864"/>
    <cellStyle name="Normal 41 2" xfId="865"/>
    <cellStyle name="Normal 41 2 2" xfId="866"/>
    <cellStyle name="Normal 41 3" xfId="867"/>
    <cellStyle name="Normal 42" xfId="868"/>
    <cellStyle name="Normal 42 2" xfId="869"/>
    <cellStyle name="Normal 42 2 2" xfId="870"/>
    <cellStyle name="Normal 42 2 2 2" xfId="871"/>
    <cellStyle name="Normal 42 2 2 2 2" xfId="872"/>
    <cellStyle name="Normal 42 2 2 3" xfId="873"/>
    <cellStyle name="Normal 42 2 2 3 2" xfId="874"/>
    <cellStyle name="Normal 42 2 2 4" xfId="875"/>
    <cellStyle name="Normal 42 2 3" xfId="876"/>
    <cellStyle name="Normal 42 2 3 2" xfId="877"/>
    <cellStyle name="Normal 42 2 4" xfId="878"/>
    <cellStyle name="Normal 42 2 4 2" xfId="879"/>
    <cellStyle name="Normal 42 2 5" xfId="880"/>
    <cellStyle name="Normal 42 3" xfId="881"/>
    <cellStyle name="Normal 42 3 2" xfId="882"/>
    <cellStyle name="Normal 42 4" xfId="883"/>
    <cellStyle name="Normal 43" xfId="884"/>
    <cellStyle name="Normal 43 2" xfId="885"/>
    <cellStyle name="Normal 43 2 2" xfId="886"/>
    <cellStyle name="Normal 43 3" xfId="887"/>
    <cellStyle name="Normal 44" xfId="888"/>
    <cellStyle name="Normal 44 2" xfId="889"/>
    <cellStyle name="Normal 44 2 2" xfId="890"/>
    <cellStyle name="Normal 44 2 2 2" xfId="891"/>
    <cellStyle name="Normal 44 2 3" xfId="892"/>
    <cellStyle name="Normal 44 2 3 2" xfId="893"/>
    <cellStyle name="Normal 44 2 4" xfId="894"/>
    <cellStyle name="Normal 44 3" xfId="895"/>
    <cellStyle name="Normal 44 3 2" xfId="896"/>
    <cellStyle name="Normal 44 4" xfId="897"/>
    <cellStyle name="Normal 44 4 2" xfId="898"/>
    <cellStyle name="Normal 44 5" xfId="899"/>
    <cellStyle name="Normal 45" xfId="546"/>
    <cellStyle name="Normal 45 2" xfId="900"/>
    <cellStyle name="Normal 45 2 2" xfId="901"/>
    <cellStyle name="Normal 45 2 2 2" xfId="902"/>
    <cellStyle name="Normal 45 2 3" xfId="903"/>
    <cellStyle name="Normal 45 2 3 2" xfId="904"/>
    <cellStyle name="Normal 45 2 4" xfId="905"/>
    <cellStyle name="Normal 45 3" xfId="906"/>
    <cellStyle name="Normal 45 3 2" xfId="907"/>
    <cellStyle name="Normal 45 4" xfId="908"/>
    <cellStyle name="Normal 45 4 2" xfId="909"/>
    <cellStyle name="Normal 45 5" xfId="910"/>
    <cellStyle name="Normal 45 6" xfId="911"/>
    <cellStyle name="Normal 46" xfId="547"/>
    <cellStyle name="Normal 46 2" xfId="912"/>
    <cellStyle name="Normal 46 2 2" xfId="913"/>
    <cellStyle name="Normal 46 2 2 2" xfId="914"/>
    <cellStyle name="Normal 46 2 3" xfId="915"/>
    <cellStyle name="Normal 46 2 3 2" xfId="916"/>
    <cellStyle name="Normal 46 2 4" xfId="917"/>
    <cellStyle name="Normal 46 3" xfId="918"/>
    <cellStyle name="Normal 46 3 2" xfId="919"/>
    <cellStyle name="Normal 46 4" xfId="920"/>
    <cellStyle name="Normal 46 4 2" xfId="921"/>
    <cellStyle name="Normal 46 5" xfId="922"/>
    <cellStyle name="Normal 46 6" xfId="923"/>
    <cellStyle name="Normal 47" xfId="924"/>
    <cellStyle name="Normal 47 2" xfId="925"/>
    <cellStyle name="Normal 47 2 2" xfId="926"/>
    <cellStyle name="Normal 47 2 2 2" xfId="927"/>
    <cellStyle name="Normal 47 2 3" xfId="928"/>
    <cellStyle name="Normal 47 2 3 2" xfId="929"/>
    <cellStyle name="Normal 47 2 4" xfId="930"/>
    <cellStyle name="Normal 47 3" xfId="931"/>
    <cellStyle name="Normal 47 3 2" xfId="932"/>
    <cellStyle name="Normal 47 4" xfId="933"/>
    <cellStyle name="Normal 47 4 2" xfId="934"/>
    <cellStyle name="Normal 47 5" xfId="935"/>
    <cellStyle name="Normal 48" xfId="936"/>
    <cellStyle name="Normal 48 2" xfId="937"/>
    <cellStyle name="Normal 48 2 2" xfId="938"/>
    <cellStyle name="Normal 48 3" xfId="939"/>
    <cellStyle name="Normal 49" xfId="940"/>
    <cellStyle name="Normal 49 2" xfId="941"/>
    <cellStyle name="Normal 49 2 2" xfId="942"/>
    <cellStyle name="Normal 49 3" xfId="943"/>
    <cellStyle name="Normal 5" xfId="130"/>
    <cellStyle name="Normal 5 12 2" xfId="944"/>
    <cellStyle name="Normal 5 12 2 2" xfId="945"/>
    <cellStyle name="Normal 5 2" xfId="490"/>
    <cellStyle name="Normal 5 2 2" xfId="491"/>
    <cellStyle name="Normal 5 2 2 2" xfId="946"/>
    <cellStyle name="Normal 5 2 3" xfId="492"/>
    <cellStyle name="Normal 5 2 3 2" xfId="947"/>
    <cellStyle name="Normal 5 2 4" xfId="493"/>
    <cellStyle name="Normal 5 2 5" xfId="948"/>
    <cellStyle name="Normal 5 2_KẾ TOÁN" xfId="538"/>
    <cellStyle name="Normal 5 3" xfId="494"/>
    <cellStyle name="Normal 5 3 2" xfId="949"/>
    <cellStyle name="Normal 5 4" xfId="489"/>
    <cellStyle name="Normal 5 5" xfId="950"/>
    <cellStyle name="Normal 5_AVDL" xfId="495"/>
    <cellStyle name="Normal 50" xfId="951"/>
    <cellStyle name="Normal 50 2" xfId="952"/>
    <cellStyle name="Normal 50 2 2" xfId="953"/>
    <cellStyle name="Normal 50 3" xfId="954"/>
    <cellStyle name="Normal 51" xfId="955"/>
    <cellStyle name="Normal 51 2" xfId="956"/>
    <cellStyle name="Normal 51 2 2" xfId="957"/>
    <cellStyle name="Normal 51 3" xfId="958"/>
    <cellStyle name="Normal 52" xfId="959"/>
    <cellStyle name="Normal 52 2" xfId="960"/>
    <cellStyle name="Normal 52 3" xfId="961"/>
    <cellStyle name="Normal 52 4" xfId="962"/>
    <cellStyle name="Normal 53" xfId="963"/>
    <cellStyle name="Normal 53 2" xfId="964"/>
    <cellStyle name="Normal 53 2 2" xfId="965"/>
    <cellStyle name="Normal 53 3" xfId="966"/>
    <cellStyle name="Normal 53 3 2" xfId="967"/>
    <cellStyle name="Normal 53 4" xfId="968"/>
    <cellStyle name="Normal 54" xfId="969"/>
    <cellStyle name="Normal 54 2" xfId="970"/>
    <cellStyle name="Normal 54 2 2" xfId="971"/>
    <cellStyle name="Normal 54 3" xfId="972"/>
    <cellStyle name="Normal 54 3 2" xfId="973"/>
    <cellStyle name="Normal 54 4" xfId="974"/>
    <cellStyle name="Normal 55" xfId="975"/>
    <cellStyle name="Normal 55 2" xfId="976"/>
    <cellStyle name="Normal 55 3" xfId="977"/>
    <cellStyle name="Normal 55 4" xfId="978"/>
    <cellStyle name="Normal 56" xfId="979"/>
    <cellStyle name="Normal 56 2" xfId="980"/>
    <cellStyle name="Normal 56 3" xfId="981"/>
    <cellStyle name="Normal 56 4" xfId="982"/>
    <cellStyle name="Normal 57" xfId="983"/>
    <cellStyle name="Normal 57 2" xfId="984"/>
    <cellStyle name="Normal 57 3" xfId="985"/>
    <cellStyle name="Normal 58" xfId="986"/>
    <cellStyle name="Normal 59" xfId="987"/>
    <cellStyle name="Normal 6" xfId="131"/>
    <cellStyle name="Normal 6 2" xfId="496"/>
    <cellStyle name="Normal 6 2 2" xfId="988"/>
    <cellStyle name="Normal 6 2 3" xfId="989"/>
    <cellStyle name="Normal 6 3" xfId="601"/>
    <cellStyle name="Normal 6 3 2" xfId="990"/>
    <cellStyle name="Normal 6 4" xfId="991"/>
    <cellStyle name="Normal 6_AVDL" xfId="497"/>
    <cellStyle name="Normal 60" xfId="992"/>
    <cellStyle name="Normal 61" xfId="993"/>
    <cellStyle name="Normal 62" xfId="994"/>
    <cellStyle name="Normal 63" xfId="995"/>
    <cellStyle name="Normal 64" xfId="996"/>
    <cellStyle name="Normal 64 2" xfId="997"/>
    <cellStyle name="Normal 65" xfId="998"/>
    <cellStyle name="Normal 65 2" xfId="999"/>
    <cellStyle name="Normal 66" xfId="1000"/>
    <cellStyle name="Normal 66 2" xfId="633"/>
    <cellStyle name="Normal 66 2 2" xfId="1001"/>
    <cellStyle name="Normal 66 2 2 2" xfId="1002"/>
    <cellStyle name="Normal 66 2 3" xfId="1003"/>
    <cellStyle name="Normal 66 2 4" xfId="1004"/>
    <cellStyle name="Normal 66 2 5" xfId="1005"/>
    <cellStyle name="Normal 66 2 6" xfId="1006"/>
    <cellStyle name="Normal 66 2 7" xfId="1007"/>
    <cellStyle name="Normal 66 2 8" xfId="1008"/>
    <cellStyle name="Normal 66 3" xfId="1009"/>
    <cellStyle name="Normal 67" xfId="1010"/>
    <cellStyle name="Normal 67 2" xfId="1011"/>
    <cellStyle name="Normal 68" xfId="1012"/>
    <cellStyle name="Normal 68 2" xfId="1013"/>
    <cellStyle name="Normal 69" xfId="1014"/>
    <cellStyle name="Normal 69 2" xfId="1015"/>
    <cellStyle name="Normal 7" xfId="183"/>
    <cellStyle name="Normal 7 2" xfId="282"/>
    <cellStyle name="Normal 7 2 2" xfId="500"/>
    <cellStyle name="Normal 7 2 2 2" xfId="1016"/>
    <cellStyle name="Normal 7 2 3" xfId="499"/>
    <cellStyle name="Normal 7 3" xfId="498"/>
    <cellStyle name="Normal 7 3 2" xfId="1017"/>
    <cellStyle name="Normal 7 3 3" xfId="1018"/>
    <cellStyle name="Normal 7 4" xfId="1019"/>
    <cellStyle name="Normal 7_DAI HOC" xfId="501"/>
    <cellStyle name="Normal 70" xfId="1020"/>
    <cellStyle name="Normal 70 2" xfId="1021"/>
    <cellStyle name="Normal 71" xfId="1022"/>
    <cellStyle name="Normal 71 2" xfId="1023"/>
    <cellStyle name="Normal 72" xfId="1024"/>
    <cellStyle name="Normal 72 2" xfId="1025"/>
    <cellStyle name="Normal 73" xfId="1026"/>
    <cellStyle name="Normal 73 2" xfId="1027"/>
    <cellStyle name="Normal 74" xfId="1028"/>
    <cellStyle name="Normal 74 2" xfId="1029"/>
    <cellStyle name="Normal 75" xfId="1030"/>
    <cellStyle name="Normal 75 2" xfId="1031"/>
    <cellStyle name="Normal 76" xfId="1032"/>
    <cellStyle name="Normal 76 2" xfId="1033"/>
    <cellStyle name="Normal 77" xfId="1034"/>
    <cellStyle name="Normal 77 2" xfId="1035"/>
    <cellStyle name="Normal 78" xfId="1036"/>
    <cellStyle name="Normal 78 2" xfId="1037"/>
    <cellStyle name="Normal 79" xfId="1038"/>
    <cellStyle name="Normal 79 2" xfId="1039"/>
    <cellStyle name="Normal 8" xfId="283"/>
    <cellStyle name="Normal 8 2" xfId="503"/>
    <cellStyle name="Normal 8 2 2" xfId="1040"/>
    <cellStyle name="Normal 8 2 3" xfId="1041"/>
    <cellStyle name="Normal 8 3" xfId="502"/>
    <cellStyle name="Normal 8 3 2" xfId="1042"/>
    <cellStyle name="Normal 8 3 2 2" xfId="1043"/>
    <cellStyle name="Normal 8 3 2 2 2" xfId="1044"/>
    <cellStyle name="Normal 8 3 2 3" xfId="1045"/>
    <cellStyle name="Normal 8 3 2 3 2" xfId="1046"/>
    <cellStyle name="Normal 8 3 2 4" xfId="1047"/>
    <cellStyle name="Normal 8 3 3" xfId="1048"/>
    <cellStyle name="Normal 8 3 3 2" xfId="1049"/>
    <cellStyle name="Normal 8 3 4" xfId="1050"/>
    <cellStyle name="Normal 8 3 4 2" xfId="1051"/>
    <cellStyle name="Normal 8 3 5" xfId="1052"/>
    <cellStyle name="Normal 8 3 6" xfId="1053"/>
    <cellStyle name="Normal 8 4" xfId="1054"/>
    <cellStyle name="Normal 8_Sheet1" xfId="524"/>
    <cellStyle name="Normal 80" xfId="1055"/>
    <cellStyle name="Normal 80 2" xfId="1056"/>
    <cellStyle name="Normal 81" xfId="1057"/>
    <cellStyle name="Normal 81 2" xfId="1058"/>
    <cellStyle name="Normal 82" xfId="1059"/>
    <cellStyle name="Normal 82 2" xfId="1060"/>
    <cellStyle name="Normal 83" xfId="1061"/>
    <cellStyle name="Normal 83 2" xfId="1062"/>
    <cellStyle name="Normal 84" xfId="1063"/>
    <cellStyle name="Normal 84 2" xfId="1064"/>
    <cellStyle name="Normal 85" xfId="1065"/>
    <cellStyle name="Normal 85 2" xfId="1066"/>
    <cellStyle name="Normal 86" xfId="1067"/>
    <cellStyle name="Normal 87" xfId="639"/>
    <cellStyle name="Normal 88" xfId="1080"/>
    <cellStyle name="Normal 9" xfId="284"/>
    <cellStyle name="Normal 9 2" xfId="504"/>
    <cellStyle name="Normal 9 2 2" xfId="1068"/>
    <cellStyle name="Normal 9 2 3" xfId="1069"/>
    <cellStyle name="Normal 9 3" xfId="1070"/>
    <cellStyle name="Normal 91" xfId="107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1072"/>
    <cellStyle name="Percent [2]" xfId="138"/>
    <cellStyle name="Percent [2] 2" xfId="107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107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1075"/>
    <cellStyle name="PrePop Currency (0) 2 3" xfId="512"/>
    <cellStyle name="PrePop Currency (0) 3" xfId="513"/>
    <cellStyle name="PrePop Currency (0) 3 2" xfId="1076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1077"/>
    <cellStyle name="Text Indent B 2 3" xfId="514"/>
    <cellStyle name="Text Indent B 3" xfId="515"/>
    <cellStyle name="Text Indent B 3 2" xfId="1078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1079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19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19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2"/>
      <c r="AB9" s="113"/>
      <c r="AC9" s="113"/>
      <c r="AD9" s="11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8"/>
      <c r="AB23" s="109"/>
      <c r="AC23" s="109"/>
      <c r="AD23" s="11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2"/>
      <c r="AB32" s="113"/>
      <c r="AC32" s="113"/>
      <c r="AD32" s="11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8"/>
      <c r="AB46" s="109"/>
      <c r="AC46" s="109"/>
      <c r="AD46" s="11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2"/>
      <c r="AB55" s="113"/>
      <c r="AC55" s="113"/>
      <c r="AD55" s="11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8"/>
      <c r="AB69" s="109"/>
      <c r="AC69" s="109"/>
      <c r="AD69" s="11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2"/>
      <c r="AB55" s="113"/>
      <c r="AC55" s="113"/>
      <c r="AD55" s="11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8"/>
      <c r="AB69" s="109"/>
      <c r="AC69" s="109"/>
      <c r="AD69" s="11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6" t="e">
        <f>IF(ISNA(VLOOKUP($B56,#REF!,AA$4,0))=FALSE,VLOOKUP($B56,#REF!,AA$4,0),"")</f>
        <v>#REF!</v>
      </c>
      <c r="AB56" s="147" t="e">
        <f>IF(ISNA(VLOOKUP($B56,#REF!,AB$4,0))=FALSE,VLOOKUP($B56,#REF!,AB$4,0),"")</f>
        <v>#REF!</v>
      </c>
      <c r="AC56" s="147" t="e">
        <f>IF(ISNA(VLOOKUP($B56,#REF!,AC$4,0))=FALSE,VLOOKUP($B56,#REF!,AC$4,0),"")</f>
        <v>#REF!</v>
      </c>
      <c r="AD56" s="14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6" t="e">
        <f>IF(ISNA(VLOOKUP($B57,#REF!,AA$4,0))=FALSE,VLOOKUP($B57,#REF!,AA$4,0),"")</f>
        <v>#REF!</v>
      </c>
      <c r="AB57" s="147" t="e">
        <f>IF(ISNA(VLOOKUP($B57,#REF!,AB$4,0))=FALSE,VLOOKUP($B57,#REF!,AB$4,0),"")</f>
        <v>#REF!</v>
      </c>
      <c r="AC57" s="147" t="e">
        <f>IF(ISNA(VLOOKUP($B57,#REF!,AC$4,0))=FALSE,VLOOKUP($B57,#REF!,AC$4,0),"")</f>
        <v>#REF!</v>
      </c>
      <c r="AD57" s="14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6" t="e">
        <f>IF(ISNA(VLOOKUP($B58,#REF!,AA$4,0))=FALSE,VLOOKUP($B58,#REF!,AA$4,0),"")</f>
        <v>#REF!</v>
      </c>
      <c r="AB58" s="147" t="e">
        <f>IF(ISNA(VLOOKUP($B58,#REF!,AB$4,0))=FALSE,VLOOKUP($B58,#REF!,AB$4,0),"")</f>
        <v>#REF!</v>
      </c>
      <c r="AC58" s="147" t="e">
        <f>IF(ISNA(VLOOKUP($B58,#REF!,AC$4,0))=FALSE,VLOOKUP($B58,#REF!,AC$4,0),"")</f>
        <v>#REF!</v>
      </c>
      <c r="AD58" s="14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6" t="e">
        <f>IF(ISNA(VLOOKUP($B59,#REF!,AA$4,0))=FALSE,VLOOKUP($B59,#REF!,AA$4,0),"")</f>
        <v>#REF!</v>
      </c>
      <c r="AB59" s="147" t="e">
        <f>IF(ISNA(VLOOKUP($B59,#REF!,AB$4,0))=FALSE,VLOOKUP($B59,#REF!,AB$4,0),"")</f>
        <v>#REF!</v>
      </c>
      <c r="AC59" s="147" t="e">
        <f>IF(ISNA(VLOOKUP($B59,#REF!,AC$4,0))=FALSE,VLOOKUP($B59,#REF!,AC$4,0),"")</f>
        <v>#REF!</v>
      </c>
      <c r="AD59" s="14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6" t="e">
        <f>IF(ISNA(VLOOKUP($B60,#REF!,AA$4,0))=FALSE,VLOOKUP($B60,#REF!,AA$4,0),"")</f>
        <v>#REF!</v>
      </c>
      <c r="AB60" s="147" t="e">
        <f>IF(ISNA(VLOOKUP($B60,#REF!,AB$4,0))=FALSE,VLOOKUP($B60,#REF!,AB$4,0),"")</f>
        <v>#REF!</v>
      </c>
      <c r="AC60" s="147" t="e">
        <f>IF(ISNA(VLOOKUP($B60,#REF!,AC$4,0))=FALSE,VLOOKUP($B60,#REF!,AC$4,0),"")</f>
        <v>#REF!</v>
      </c>
      <c r="AD60" s="14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6" t="e">
        <f>IF(ISNA(VLOOKUP($B61,#REF!,AA$4,0))=FALSE,VLOOKUP($B61,#REF!,AA$4,0),"")</f>
        <v>#REF!</v>
      </c>
      <c r="AB61" s="147" t="e">
        <f>IF(ISNA(VLOOKUP($B61,#REF!,AB$4,0))=FALSE,VLOOKUP($B61,#REF!,AB$4,0),"")</f>
        <v>#REF!</v>
      </c>
      <c r="AC61" s="147" t="e">
        <f>IF(ISNA(VLOOKUP($B61,#REF!,AC$4,0))=FALSE,VLOOKUP($B61,#REF!,AC$4,0),"")</f>
        <v>#REF!</v>
      </c>
      <c r="AD61" s="14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6" t="e">
        <f>IF(ISNA(VLOOKUP($B62,#REF!,AA$4,0))=FALSE,VLOOKUP($B62,#REF!,AA$4,0),"")</f>
        <v>#REF!</v>
      </c>
      <c r="AB62" s="147" t="e">
        <f>IF(ISNA(VLOOKUP($B62,#REF!,AB$4,0))=FALSE,VLOOKUP($B62,#REF!,AB$4,0),"")</f>
        <v>#REF!</v>
      </c>
      <c r="AC62" s="147" t="e">
        <f>IF(ISNA(VLOOKUP($B62,#REF!,AC$4,0))=FALSE,VLOOKUP($B62,#REF!,AC$4,0),"")</f>
        <v>#REF!</v>
      </c>
      <c r="AD62" s="14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6" t="e">
        <f>IF(ISNA(VLOOKUP($B63,#REF!,AA$4,0))=FALSE,VLOOKUP($B63,#REF!,AA$4,0),"")</f>
        <v>#REF!</v>
      </c>
      <c r="AB63" s="147" t="e">
        <f>IF(ISNA(VLOOKUP($B63,#REF!,AB$4,0))=FALSE,VLOOKUP($B63,#REF!,AB$4,0),"")</f>
        <v>#REF!</v>
      </c>
      <c r="AC63" s="147" t="e">
        <f>IF(ISNA(VLOOKUP($B63,#REF!,AC$4,0))=FALSE,VLOOKUP($B63,#REF!,AC$4,0),"")</f>
        <v>#REF!</v>
      </c>
      <c r="AD63" s="14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6" t="e">
        <f>IF(ISNA(VLOOKUP($B64,#REF!,AA$4,0))=FALSE,VLOOKUP($B64,#REF!,AA$4,0),"")</f>
        <v>#REF!</v>
      </c>
      <c r="AB64" s="147" t="e">
        <f>IF(ISNA(VLOOKUP($B64,#REF!,AB$4,0))=FALSE,VLOOKUP($B64,#REF!,AB$4,0),"")</f>
        <v>#REF!</v>
      </c>
      <c r="AC64" s="147" t="e">
        <f>IF(ISNA(VLOOKUP($B64,#REF!,AC$4,0))=FALSE,VLOOKUP($B64,#REF!,AC$4,0),"")</f>
        <v>#REF!</v>
      </c>
      <c r="AD64" s="14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6" t="e">
        <f>IF(ISNA(VLOOKUP($B65,#REF!,AA$4,0))=FALSE,VLOOKUP($B65,#REF!,AA$4,0),"")</f>
        <v>#REF!</v>
      </c>
      <c r="AB65" s="147" t="e">
        <f>IF(ISNA(VLOOKUP($B65,#REF!,AB$4,0))=FALSE,VLOOKUP($B65,#REF!,AB$4,0),"")</f>
        <v>#REF!</v>
      </c>
      <c r="AC65" s="147" t="e">
        <f>IF(ISNA(VLOOKUP($B65,#REF!,AC$4,0))=FALSE,VLOOKUP($B65,#REF!,AC$4,0),"")</f>
        <v>#REF!</v>
      </c>
      <c r="AD65" s="14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6" t="e">
        <f>IF(ISNA(VLOOKUP($B66,#REF!,AA$4,0))=FALSE,VLOOKUP($B66,#REF!,AA$4,0),"")</f>
        <v>#REF!</v>
      </c>
      <c r="AB66" s="147" t="e">
        <f>IF(ISNA(VLOOKUP($B66,#REF!,AB$4,0))=FALSE,VLOOKUP($B66,#REF!,AB$4,0),"")</f>
        <v>#REF!</v>
      </c>
      <c r="AC66" s="147" t="e">
        <f>IF(ISNA(VLOOKUP($B66,#REF!,AC$4,0))=FALSE,VLOOKUP($B66,#REF!,AC$4,0),"")</f>
        <v>#REF!</v>
      </c>
      <c r="AD66" s="14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6" t="e">
        <f>IF(ISNA(VLOOKUP($B67,#REF!,AA$4,0))=FALSE,VLOOKUP($B67,#REF!,AA$4,0),"")</f>
        <v>#REF!</v>
      </c>
      <c r="AB67" s="147" t="e">
        <f>IF(ISNA(VLOOKUP($B67,#REF!,AB$4,0))=FALSE,VLOOKUP($B67,#REF!,AB$4,0),"")</f>
        <v>#REF!</v>
      </c>
      <c r="AC67" s="147" t="e">
        <f>IF(ISNA(VLOOKUP($B67,#REF!,AC$4,0))=FALSE,VLOOKUP($B67,#REF!,AC$4,0),"")</f>
        <v>#REF!</v>
      </c>
      <c r="AD67" s="14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6" t="e">
        <f>IF(ISNA(VLOOKUP($B68,#REF!,AA$4,0))=FALSE,VLOOKUP($B68,#REF!,AA$4,0),"")</f>
        <v>#REF!</v>
      </c>
      <c r="AB68" s="147" t="e">
        <f>IF(ISNA(VLOOKUP($B68,#REF!,AB$4,0))=FALSE,VLOOKUP($B68,#REF!,AB$4,0),"")</f>
        <v>#REF!</v>
      </c>
      <c r="AC68" s="147" t="e">
        <f>IF(ISNA(VLOOKUP($B68,#REF!,AC$4,0))=FALSE,VLOOKUP($B68,#REF!,AC$4,0),"")</f>
        <v>#REF!</v>
      </c>
      <c r="AD68" s="14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 t="e">
        <f>IF(ISNA(VLOOKUP($B69,#REF!,AA$4,0))=FALSE,VLOOKUP($B69,#REF!,AA$4,0),"")</f>
        <v>#REF!</v>
      </c>
      <c r="AB69" s="153" t="e">
        <f>IF(ISNA(VLOOKUP($B69,#REF!,AB$4,0))=FALSE,VLOOKUP($B69,#REF!,AB$4,0),"")</f>
        <v>#REF!</v>
      </c>
      <c r="AC69" s="153" t="e">
        <f>IF(ISNA(VLOOKUP($B69,#REF!,AC$4,0))=FALSE,VLOOKUP($B69,#REF!,AC$4,0),"")</f>
        <v>#REF!</v>
      </c>
      <c r="AD69" s="15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2"/>
      <c r="AB78" s="113"/>
      <c r="AC78" s="113"/>
      <c r="AD78" s="11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8"/>
      <c r="AB92" s="109"/>
      <c r="AC92" s="109"/>
      <c r="AD92" s="11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4" t="s">
        <v>5</v>
      </c>
      <c r="B1" s="124"/>
      <c r="C1" s="124"/>
      <c r="D1" s="12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4" t="s">
        <v>6</v>
      </c>
      <c r="B2" s="124"/>
      <c r="C2" s="124"/>
      <c r="D2" s="12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2" t="s">
        <v>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F5" s="46"/>
    </row>
    <row r="6" spans="1:32" s="11" customFormat="1" ht="17.25" customHeight="1">
      <c r="A6" s="125" t="s">
        <v>4</v>
      </c>
      <c r="B6" s="10"/>
      <c r="C6" s="128" t="s">
        <v>8</v>
      </c>
      <c r="D6" s="135" t="s">
        <v>9</v>
      </c>
      <c r="E6" s="143" t="s">
        <v>10</v>
      </c>
      <c r="F6" s="131" t="s">
        <v>11</v>
      </c>
      <c r="G6" s="128" t="s">
        <v>12</v>
      </c>
      <c r="H6" s="131" t="s">
        <v>13</v>
      </c>
      <c r="I6" s="134" t="s">
        <v>14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 t="s">
        <v>15</v>
      </c>
      <c r="Y6" s="134"/>
      <c r="Z6" s="134"/>
      <c r="AA6" s="115" t="s">
        <v>16</v>
      </c>
      <c r="AB6" s="116"/>
      <c r="AC6" s="116"/>
      <c r="AD6" s="117"/>
    </row>
    <row r="7" spans="1:32" s="11" customFormat="1" ht="63.75" customHeight="1">
      <c r="A7" s="126"/>
      <c r="B7" s="12"/>
      <c r="C7" s="129"/>
      <c r="D7" s="136"/>
      <c r="E7" s="144"/>
      <c r="F7" s="132"/>
      <c r="G7" s="129"/>
      <c r="H7" s="139"/>
      <c r="I7" s="13" t="s">
        <v>31</v>
      </c>
      <c r="J7" s="14" t="s">
        <v>34</v>
      </c>
      <c r="K7" s="141" t="s">
        <v>32</v>
      </c>
      <c r="L7" s="141"/>
      <c r="M7" s="141"/>
      <c r="N7" s="141"/>
      <c r="O7" s="141" t="s">
        <v>33</v>
      </c>
      <c r="P7" s="141"/>
      <c r="Q7" s="141"/>
      <c r="R7" s="141"/>
      <c r="S7" s="141" t="s">
        <v>35</v>
      </c>
      <c r="T7" s="141"/>
      <c r="U7" s="141"/>
      <c r="V7" s="141"/>
      <c r="W7" s="14" t="s">
        <v>36</v>
      </c>
      <c r="X7" s="14" t="s">
        <v>37</v>
      </c>
      <c r="Y7" s="14" t="s">
        <v>38</v>
      </c>
      <c r="Z7" s="14" t="s">
        <v>39</v>
      </c>
      <c r="AA7" s="118"/>
      <c r="AB7" s="119"/>
      <c r="AC7" s="119"/>
      <c r="AD7" s="120"/>
    </row>
    <row r="8" spans="1:32" s="18" customFormat="1" ht="21">
      <c r="A8" s="127"/>
      <c r="B8" s="15"/>
      <c r="C8" s="130"/>
      <c r="D8" s="137"/>
      <c r="E8" s="145"/>
      <c r="F8" s="133"/>
      <c r="G8" s="130"/>
      <c r="H8" s="14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1"/>
      <c r="AB8" s="122"/>
      <c r="AC8" s="122"/>
      <c r="AD8" s="12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6" t="e">
        <f>IF(ISNA(VLOOKUP($B10,#REF!,AA$4,0))=FALSE,VLOOKUP($B10,#REF!,AA$4,0),"")</f>
        <v>#REF!</v>
      </c>
      <c r="AB10" s="147" t="e">
        <f>IF(ISNA(VLOOKUP($B10,#REF!,AB$4,0))=FALSE,VLOOKUP($B10,#REF!,AB$4,0),"")</f>
        <v>#REF!</v>
      </c>
      <c r="AC10" s="147" t="e">
        <f>IF(ISNA(VLOOKUP($B10,#REF!,AC$4,0))=FALSE,VLOOKUP($B10,#REF!,AC$4,0),"")</f>
        <v>#REF!</v>
      </c>
      <c r="AD10" s="14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6" t="e">
        <f>IF(ISNA(VLOOKUP($B11,#REF!,AA$4,0))=FALSE,VLOOKUP($B11,#REF!,AA$4,0),"")</f>
        <v>#REF!</v>
      </c>
      <c r="AB11" s="147" t="e">
        <f>IF(ISNA(VLOOKUP($B11,#REF!,AB$4,0))=FALSE,VLOOKUP($B11,#REF!,AB$4,0),"")</f>
        <v>#REF!</v>
      </c>
      <c r="AC11" s="147" t="e">
        <f>IF(ISNA(VLOOKUP($B11,#REF!,AC$4,0))=FALSE,VLOOKUP($B11,#REF!,AC$4,0),"")</f>
        <v>#REF!</v>
      </c>
      <c r="AD11" s="14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6" t="e">
        <f>IF(ISNA(VLOOKUP($B12,#REF!,AA$4,0))=FALSE,VLOOKUP($B12,#REF!,AA$4,0),"")</f>
        <v>#REF!</v>
      </c>
      <c r="AB12" s="147" t="e">
        <f>IF(ISNA(VLOOKUP($B12,#REF!,AB$4,0))=FALSE,VLOOKUP($B12,#REF!,AB$4,0),"")</f>
        <v>#REF!</v>
      </c>
      <c r="AC12" s="147" t="e">
        <f>IF(ISNA(VLOOKUP($B12,#REF!,AC$4,0))=FALSE,VLOOKUP($B12,#REF!,AC$4,0),"")</f>
        <v>#REF!</v>
      </c>
      <c r="AD12" s="14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6" t="e">
        <f>IF(ISNA(VLOOKUP($B13,#REF!,AA$4,0))=FALSE,VLOOKUP($B13,#REF!,AA$4,0),"")</f>
        <v>#REF!</v>
      </c>
      <c r="AB13" s="147" t="e">
        <f>IF(ISNA(VLOOKUP($B13,#REF!,AB$4,0))=FALSE,VLOOKUP($B13,#REF!,AB$4,0),"")</f>
        <v>#REF!</v>
      </c>
      <c r="AC13" s="147" t="e">
        <f>IF(ISNA(VLOOKUP($B13,#REF!,AC$4,0))=FALSE,VLOOKUP($B13,#REF!,AC$4,0),"")</f>
        <v>#REF!</v>
      </c>
      <c r="AD13" s="14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6" t="e">
        <f>IF(ISNA(VLOOKUP($B14,#REF!,AA$4,0))=FALSE,VLOOKUP($B14,#REF!,AA$4,0),"")</f>
        <v>#REF!</v>
      </c>
      <c r="AB14" s="147" t="e">
        <f>IF(ISNA(VLOOKUP($B14,#REF!,AB$4,0))=FALSE,VLOOKUP($B14,#REF!,AB$4,0),"")</f>
        <v>#REF!</v>
      </c>
      <c r="AC14" s="147" t="e">
        <f>IF(ISNA(VLOOKUP($B14,#REF!,AC$4,0))=FALSE,VLOOKUP($B14,#REF!,AC$4,0),"")</f>
        <v>#REF!</v>
      </c>
      <c r="AD14" s="14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6" t="e">
        <f>IF(ISNA(VLOOKUP($B15,#REF!,AA$4,0))=FALSE,VLOOKUP($B15,#REF!,AA$4,0),"")</f>
        <v>#REF!</v>
      </c>
      <c r="AB15" s="147" t="e">
        <f>IF(ISNA(VLOOKUP($B15,#REF!,AB$4,0))=FALSE,VLOOKUP($B15,#REF!,AB$4,0),"")</f>
        <v>#REF!</v>
      </c>
      <c r="AC15" s="147" t="e">
        <f>IF(ISNA(VLOOKUP($B15,#REF!,AC$4,0))=FALSE,VLOOKUP($B15,#REF!,AC$4,0),"")</f>
        <v>#REF!</v>
      </c>
      <c r="AD15" s="14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6" t="e">
        <f>IF(ISNA(VLOOKUP($B16,#REF!,AA$4,0))=FALSE,VLOOKUP($B16,#REF!,AA$4,0),"")</f>
        <v>#REF!</v>
      </c>
      <c r="AB16" s="147" t="e">
        <f>IF(ISNA(VLOOKUP($B16,#REF!,AB$4,0))=FALSE,VLOOKUP($B16,#REF!,AB$4,0),"")</f>
        <v>#REF!</v>
      </c>
      <c r="AC16" s="147" t="e">
        <f>IF(ISNA(VLOOKUP($B16,#REF!,AC$4,0))=FALSE,VLOOKUP($B16,#REF!,AC$4,0),"")</f>
        <v>#REF!</v>
      </c>
      <c r="AD16" s="14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6" t="e">
        <f>IF(ISNA(VLOOKUP($B17,#REF!,AA$4,0))=FALSE,VLOOKUP($B17,#REF!,AA$4,0),"")</f>
        <v>#REF!</v>
      </c>
      <c r="AB17" s="147" t="e">
        <f>IF(ISNA(VLOOKUP($B17,#REF!,AB$4,0))=FALSE,VLOOKUP($B17,#REF!,AB$4,0),"")</f>
        <v>#REF!</v>
      </c>
      <c r="AC17" s="147" t="e">
        <f>IF(ISNA(VLOOKUP($B17,#REF!,AC$4,0))=FALSE,VLOOKUP($B17,#REF!,AC$4,0),"")</f>
        <v>#REF!</v>
      </c>
      <c r="AD17" s="14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6" t="e">
        <f>IF(ISNA(VLOOKUP($B18,#REF!,AA$4,0))=FALSE,VLOOKUP($B18,#REF!,AA$4,0),"")</f>
        <v>#REF!</v>
      </c>
      <c r="AB18" s="147" t="e">
        <f>IF(ISNA(VLOOKUP($B18,#REF!,AB$4,0))=FALSE,VLOOKUP($B18,#REF!,AB$4,0),"")</f>
        <v>#REF!</v>
      </c>
      <c r="AC18" s="147" t="e">
        <f>IF(ISNA(VLOOKUP($B18,#REF!,AC$4,0))=FALSE,VLOOKUP($B18,#REF!,AC$4,0),"")</f>
        <v>#REF!</v>
      </c>
      <c r="AD18" s="14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6" t="e">
        <f>IF(ISNA(VLOOKUP($B19,#REF!,AA$4,0))=FALSE,VLOOKUP($B19,#REF!,AA$4,0),"")</f>
        <v>#REF!</v>
      </c>
      <c r="AB19" s="147" t="e">
        <f>IF(ISNA(VLOOKUP($B19,#REF!,AB$4,0))=FALSE,VLOOKUP($B19,#REF!,AB$4,0),"")</f>
        <v>#REF!</v>
      </c>
      <c r="AC19" s="147" t="e">
        <f>IF(ISNA(VLOOKUP($B19,#REF!,AC$4,0))=FALSE,VLOOKUP($B19,#REF!,AC$4,0),"")</f>
        <v>#REF!</v>
      </c>
      <c r="AD19" s="14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6" t="e">
        <f>IF(ISNA(VLOOKUP($B20,#REF!,AA$4,0))=FALSE,VLOOKUP($B20,#REF!,AA$4,0),"")</f>
        <v>#REF!</v>
      </c>
      <c r="AB20" s="147" t="e">
        <f>IF(ISNA(VLOOKUP($B20,#REF!,AB$4,0))=FALSE,VLOOKUP($B20,#REF!,AB$4,0),"")</f>
        <v>#REF!</v>
      </c>
      <c r="AC20" s="147" t="e">
        <f>IF(ISNA(VLOOKUP($B20,#REF!,AC$4,0))=FALSE,VLOOKUP($B20,#REF!,AC$4,0),"")</f>
        <v>#REF!</v>
      </c>
      <c r="AD20" s="14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6" t="e">
        <f>IF(ISNA(VLOOKUP($B21,#REF!,AA$4,0))=FALSE,VLOOKUP($B21,#REF!,AA$4,0),"")</f>
        <v>#REF!</v>
      </c>
      <c r="AB21" s="147" t="e">
        <f>IF(ISNA(VLOOKUP($B21,#REF!,AB$4,0))=FALSE,VLOOKUP($B21,#REF!,AB$4,0),"")</f>
        <v>#REF!</v>
      </c>
      <c r="AC21" s="147" t="e">
        <f>IF(ISNA(VLOOKUP($B21,#REF!,AC$4,0))=FALSE,VLOOKUP($B21,#REF!,AC$4,0),"")</f>
        <v>#REF!</v>
      </c>
      <c r="AD21" s="14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6" t="e">
        <f>IF(ISNA(VLOOKUP($B22,#REF!,AA$4,0))=FALSE,VLOOKUP($B22,#REF!,AA$4,0),"")</f>
        <v>#REF!</v>
      </c>
      <c r="AB22" s="147" t="e">
        <f>IF(ISNA(VLOOKUP($B22,#REF!,AB$4,0))=FALSE,VLOOKUP($B22,#REF!,AB$4,0),"")</f>
        <v>#REF!</v>
      </c>
      <c r="AC22" s="147" t="e">
        <f>IF(ISNA(VLOOKUP($B22,#REF!,AC$4,0))=FALSE,VLOOKUP($B22,#REF!,AC$4,0),"")</f>
        <v>#REF!</v>
      </c>
      <c r="AD22" s="14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 t="e">
        <f>IF(ISNA(VLOOKUP($B23,#REF!,AA$4,0))=FALSE,VLOOKUP($B23,#REF!,AA$4,0),"")</f>
        <v>#REF!</v>
      </c>
      <c r="AB23" s="153" t="e">
        <f>IF(ISNA(VLOOKUP($B23,#REF!,AB$4,0))=FALSE,VLOOKUP($B23,#REF!,AB$4,0),"")</f>
        <v>#REF!</v>
      </c>
      <c r="AC23" s="153" t="e">
        <f>IF(ISNA(VLOOKUP($B23,#REF!,AC$4,0))=FALSE,VLOOKUP($B23,#REF!,AC$4,0),"")</f>
        <v>#REF!</v>
      </c>
      <c r="AD23" s="15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1" t="s">
        <v>30</v>
      </c>
      <c r="T24" s="111"/>
      <c r="U24" s="111"/>
      <c r="V24" s="111"/>
      <c r="W24" s="111"/>
      <c r="X24" s="111"/>
      <c r="Y24" s="111"/>
      <c r="Z24" s="111"/>
      <c r="AA24" s="11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1" t="s">
        <v>22</v>
      </c>
      <c r="L25" s="111"/>
      <c r="M25" s="111"/>
      <c r="N25" s="111"/>
      <c r="O25" s="111"/>
      <c r="P25" s="111"/>
      <c r="Q25" s="111"/>
      <c r="R25" s="111"/>
      <c r="T25" s="21"/>
      <c r="U25" s="21"/>
      <c r="V25" s="111" t="s">
        <v>23</v>
      </c>
      <c r="W25" s="111"/>
      <c r="X25" s="111"/>
      <c r="Y25" s="111"/>
      <c r="Z25" s="111"/>
      <c r="AA25" s="11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1" t="s">
        <v>24</v>
      </c>
      <c r="L26" s="111"/>
      <c r="M26" s="111"/>
      <c r="N26" s="111"/>
      <c r="O26" s="111"/>
      <c r="P26" s="111"/>
      <c r="Q26" s="111"/>
      <c r="R26" s="111"/>
      <c r="S26" s="30"/>
      <c r="T26" s="30"/>
      <c r="U26" s="30"/>
      <c r="V26" s="111" t="s">
        <v>24</v>
      </c>
      <c r="W26" s="111"/>
      <c r="X26" s="111"/>
      <c r="Y26" s="111"/>
      <c r="Z26" s="111"/>
      <c r="AA26" s="11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6" t="e">
        <f>IF(ISNA(VLOOKUP($B33,#REF!,AA$4,0))=FALSE,VLOOKUP($B33,#REF!,AA$4,0),"")</f>
        <v>#REF!</v>
      </c>
      <c r="AB33" s="147" t="e">
        <f>IF(ISNA(VLOOKUP($B33,#REF!,AB$4,0))=FALSE,VLOOKUP($B33,#REF!,AB$4,0),"")</f>
        <v>#REF!</v>
      </c>
      <c r="AC33" s="147" t="e">
        <f>IF(ISNA(VLOOKUP($B33,#REF!,AC$4,0))=FALSE,VLOOKUP($B33,#REF!,AC$4,0),"")</f>
        <v>#REF!</v>
      </c>
      <c r="AD33" s="14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6" t="e">
        <f>IF(ISNA(VLOOKUP($B34,#REF!,AA$4,0))=FALSE,VLOOKUP($B34,#REF!,AA$4,0),"")</f>
        <v>#REF!</v>
      </c>
      <c r="AB34" s="147" t="e">
        <f>IF(ISNA(VLOOKUP($B34,#REF!,AB$4,0))=FALSE,VLOOKUP($B34,#REF!,AB$4,0),"")</f>
        <v>#REF!</v>
      </c>
      <c r="AC34" s="147" t="e">
        <f>IF(ISNA(VLOOKUP($B34,#REF!,AC$4,0))=FALSE,VLOOKUP($B34,#REF!,AC$4,0),"")</f>
        <v>#REF!</v>
      </c>
      <c r="AD34" s="14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6" t="e">
        <f>IF(ISNA(VLOOKUP($B35,#REF!,AA$4,0))=FALSE,VLOOKUP($B35,#REF!,AA$4,0),"")</f>
        <v>#REF!</v>
      </c>
      <c r="AB35" s="147" t="e">
        <f>IF(ISNA(VLOOKUP($B35,#REF!,AB$4,0))=FALSE,VLOOKUP($B35,#REF!,AB$4,0),"")</f>
        <v>#REF!</v>
      </c>
      <c r="AC35" s="147" t="e">
        <f>IF(ISNA(VLOOKUP($B35,#REF!,AC$4,0))=FALSE,VLOOKUP($B35,#REF!,AC$4,0),"")</f>
        <v>#REF!</v>
      </c>
      <c r="AD35" s="14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6" t="e">
        <f>IF(ISNA(VLOOKUP($B36,#REF!,AA$4,0))=FALSE,VLOOKUP($B36,#REF!,AA$4,0),"")</f>
        <v>#REF!</v>
      </c>
      <c r="AB36" s="147" t="e">
        <f>IF(ISNA(VLOOKUP($B36,#REF!,AB$4,0))=FALSE,VLOOKUP($B36,#REF!,AB$4,0),"")</f>
        <v>#REF!</v>
      </c>
      <c r="AC36" s="147" t="e">
        <f>IF(ISNA(VLOOKUP($B36,#REF!,AC$4,0))=FALSE,VLOOKUP($B36,#REF!,AC$4,0),"")</f>
        <v>#REF!</v>
      </c>
      <c r="AD36" s="14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6" t="e">
        <f>IF(ISNA(VLOOKUP($B37,#REF!,AA$4,0))=FALSE,VLOOKUP($B37,#REF!,AA$4,0),"")</f>
        <v>#REF!</v>
      </c>
      <c r="AB37" s="147" t="e">
        <f>IF(ISNA(VLOOKUP($B37,#REF!,AB$4,0))=FALSE,VLOOKUP($B37,#REF!,AB$4,0),"")</f>
        <v>#REF!</v>
      </c>
      <c r="AC37" s="147" t="e">
        <f>IF(ISNA(VLOOKUP($B37,#REF!,AC$4,0))=FALSE,VLOOKUP($B37,#REF!,AC$4,0),"")</f>
        <v>#REF!</v>
      </c>
      <c r="AD37" s="14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6" t="e">
        <f>IF(ISNA(VLOOKUP($B38,#REF!,AA$4,0))=FALSE,VLOOKUP($B38,#REF!,AA$4,0),"")</f>
        <v>#REF!</v>
      </c>
      <c r="AB38" s="147" t="e">
        <f>IF(ISNA(VLOOKUP($B38,#REF!,AB$4,0))=FALSE,VLOOKUP($B38,#REF!,AB$4,0),"")</f>
        <v>#REF!</v>
      </c>
      <c r="AC38" s="147" t="e">
        <f>IF(ISNA(VLOOKUP($B38,#REF!,AC$4,0))=FALSE,VLOOKUP($B38,#REF!,AC$4,0),"")</f>
        <v>#REF!</v>
      </c>
      <c r="AD38" s="14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6" t="e">
        <f>IF(ISNA(VLOOKUP($B39,#REF!,AA$4,0))=FALSE,VLOOKUP($B39,#REF!,AA$4,0),"")</f>
        <v>#REF!</v>
      </c>
      <c r="AB39" s="147" t="e">
        <f>IF(ISNA(VLOOKUP($B39,#REF!,AB$4,0))=FALSE,VLOOKUP($B39,#REF!,AB$4,0),"")</f>
        <v>#REF!</v>
      </c>
      <c r="AC39" s="147" t="e">
        <f>IF(ISNA(VLOOKUP($B39,#REF!,AC$4,0))=FALSE,VLOOKUP($B39,#REF!,AC$4,0),"")</f>
        <v>#REF!</v>
      </c>
      <c r="AD39" s="14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6" t="e">
        <f>IF(ISNA(VLOOKUP($B40,#REF!,AA$4,0))=FALSE,VLOOKUP($B40,#REF!,AA$4,0),"")</f>
        <v>#REF!</v>
      </c>
      <c r="AB40" s="147" t="e">
        <f>IF(ISNA(VLOOKUP($B40,#REF!,AB$4,0))=FALSE,VLOOKUP($B40,#REF!,AB$4,0),"")</f>
        <v>#REF!</v>
      </c>
      <c r="AC40" s="147" t="e">
        <f>IF(ISNA(VLOOKUP($B40,#REF!,AC$4,0))=FALSE,VLOOKUP($B40,#REF!,AC$4,0),"")</f>
        <v>#REF!</v>
      </c>
      <c r="AD40" s="14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6" t="e">
        <f>IF(ISNA(VLOOKUP($B41,#REF!,AA$4,0))=FALSE,VLOOKUP($B41,#REF!,AA$4,0),"")</f>
        <v>#REF!</v>
      </c>
      <c r="AB41" s="147" t="e">
        <f>IF(ISNA(VLOOKUP($B41,#REF!,AB$4,0))=FALSE,VLOOKUP($B41,#REF!,AB$4,0),"")</f>
        <v>#REF!</v>
      </c>
      <c r="AC41" s="147" t="e">
        <f>IF(ISNA(VLOOKUP($B41,#REF!,AC$4,0))=FALSE,VLOOKUP($B41,#REF!,AC$4,0),"")</f>
        <v>#REF!</v>
      </c>
      <c r="AD41" s="14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6" t="e">
        <f>IF(ISNA(VLOOKUP($B42,#REF!,AA$4,0))=FALSE,VLOOKUP($B42,#REF!,AA$4,0),"")</f>
        <v>#REF!</v>
      </c>
      <c r="AB42" s="147" t="e">
        <f>IF(ISNA(VLOOKUP($B42,#REF!,AB$4,0))=FALSE,VLOOKUP($B42,#REF!,AB$4,0),"")</f>
        <v>#REF!</v>
      </c>
      <c r="AC42" s="147" t="e">
        <f>IF(ISNA(VLOOKUP($B42,#REF!,AC$4,0))=FALSE,VLOOKUP($B42,#REF!,AC$4,0),"")</f>
        <v>#REF!</v>
      </c>
      <c r="AD42" s="14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6" t="e">
        <f>IF(ISNA(VLOOKUP($B43,#REF!,AA$4,0))=FALSE,VLOOKUP($B43,#REF!,AA$4,0),"")</f>
        <v>#REF!</v>
      </c>
      <c r="AB43" s="147" t="e">
        <f>IF(ISNA(VLOOKUP($B43,#REF!,AB$4,0))=FALSE,VLOOKUP($B43,#REF!,AB$4,0),"")</f>
        <v>#REF!</v>
      </c>
      <c r="AC43" s="147" t="e">
        <f>IF(ISNA(VLOOKUP($B43,#REF!,AC$4,0))=FALSE,VLOOKUP($B43,#REF!,AC$4,0),"")</f>
        <v>#REF!</v>
      </c>
      <c r="AD43" s="14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6" t="e">
        <f>IF(ISNA(VLOOKUP($B44,#REF!,AA$4,0))=FALSE,VLOOKUP($B44,#REF!,AA$4,0),"")</f>
        <v>#REF!</v>
      </c>
      <c r="AB44" s="147" t="e">
        <f>IF(ISNA(VLOOKUP($B44,#REF!,AB$4,0))=FALSE,VLOOKUP($B44,#REF!,AB$4,0),"")</f>
        <v>#REF!</v>
      </c>
      <c r="AC44" s="147" t="e">
        <f>IF(ISNA(VLOOKUP($B44,#REF!,AC$4,0))=FALSE,VLOOKUP($B44,#REF!,AC$4,0),"")</f>
        <v>#REF!</v>
      </c>
      <c r="AD44" s="14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6" t="e">
        <f>IF(ISNA(VLOOKUP($B45,#REF!,AA$4,0))=FALSE,VLOOKUP($B45,#REF!,AA$4,0),"")</f>
        <v>#REF!</v>
      </c>
      <c r="AB45" s="147" t="e">
        <f>IF(ISNA(VLOOKUP($B45,#REF!,AB$4,0))=FALSE,VLOOKUP($B45,#REF!,AB$4,0),"")</f>
        <v>#REF!</v>
      </c>
      <c r="AC45" s="147" t="e">
        <f>IF(ISNA(VLOOKUP($B45,#REF!,AC$4,0))=FALSE,VLOOKUP($B45,#REF!,AC$4,0),"")</f>
        <v>#REF!</v>
      </c>
      <c r="AD45" s="14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 t="e">
        <f>IF(ISNA(VLOOKUP($B46,#REF!,AA$4,0))=FALSE,VLOOKUP($B46,#REF!,AA$4,0),"")</f>
        <v>#REF!</v>
      </c>
      <c r="AB46" s="153" t="e">
        <f>IF(ISNA(VLOOKUP($B46,#REF!,AB$4,0))=FALSE,VLOOKUP($B46,#REF!,AB$4,0),"")</f>
        <v>#REF!</v>
      </c>
      <c r="AC46" s="153" t="e">
        <f>IF(ISNA(VLOOKUP($B46,#REF!,AC$4,0))=FALSE,VLOOKUP($B46,#REF!,AC$4,0),"")</f>
        <v>#REF!</v>
      </c>
      <c r="AD46" s="15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1" t="s">
        <v>30</v>
      </c>
      <c r="T47" s="111"/>
      <c r="U47" s="111"/>
      <c r="V47" s="111"/>
      <c r="W47" s="111"/>
      <c r="X47" s="111"/>
      <c r="Y47" s="111"/>
      <c r="Z47" s="111"/>
      <c r="AA47" s="11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1" t="s">
        <v>22</v>
      </c>
      <c r="L48" s="111"/>
      <c r="M48" s="111"/>
      <c r="N48" s="111"/>
      <c r="O48" s="111"/>
      <c r="P48" s="111"/>
      <c r="Q48" s="111"/>
      <c r="R48" s="111"/>
      <c r="T48" s="21"/>
      <c r="U48" s="21"/>
      <c r="V48" s="111" t="s">
        <v>23</v>
      </c>
      <c r="W48" s="111"/>
      <c r="X48" s="111"/>
      <c r="Y48" s="111"/>
      <c r="Z48" s="111"/>
      <c r="AA48" s="11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1" t="s">
        <v>24</v>
      </c>
      <c r="L49" s="111"/>
      <c r="M49" s="111"/>
      <c r="N49" s="111"/>
      <c r="O49" s="111"/>
      <c r="P49" s="111"/>
      <c r="Q49" s="111"/>
      <c r="R49" s="111"/>
      <c r="S49" s="30"/>
      <c r="T49" s="30"/>
      <c r="U49" s="30"/>
      <c r="V49" s="111" t="s">
        <v>24</v>
      </c>
      <c r="W49" s="111"/>
      <c r="X49" s="111"/>
      <c r="Y49" s="111"/>
      <c r="Z49" s="111"/>
      <c r="AA49" s="11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6" t="e">
        <f>IF(ISNA(VLOOKUP($B56,#REF!,AA$4,0))=FALSE,VLOOKUP($B56,#REF!,AA$4,0),"")</f>
        <v>#REF!</v>
      </c>
      <c r="AB56" s="147" t="e">
        <f>IF(ISNA(VLOOKUP($B56,#REF!,AB$4,0))=FALSE,VLOOKUP($B56,#REF!,AB$4,0),"")</f>
        <v>#REF!</v>
      </c>
      <c r="AC56" s="147" t="e">
        <f>IF(ISNA(VLOOKUP($B56,#REF!,AC$4,0))=FALSE,VLOOKUP($B56,#REF!,AC$4,0),"")</f>
        <v>#REF!</v>
      </c>
      <c r="AD56" s="14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6" t="e">
        <f>IF(ISNA(VLOOKUP($B57,#REF!,AA$4,0))=FALSE,VLOOKUP($B57,#REF!,AA$4,0),"")</f>
        <v>#REF!</v>
      </c>
      <c r="AB57" s="147" t="e">
        <f>IF(ISNA(VLOOKUP($B57,#REF!,AB$4,0))=FALSE,VLOOKUP($B57,#REF!,AB$4,0),"")</f>
        <v>#REF!</v>
      </c>
      <c r="AC57" s="147" t="e">
        <f>IF(ISNA(VLOOKUP($B57,#REF!,AC$4,0))=FALSE,VLOOKUP($B57,#REF!,AC$4,0),"")</f>
        <v>#REF!</v>
      </c>
      <c r="AD57" s="14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6" t="e">
        <f>IF(ISNA(VLOOKUP($B58,#REF!,AA$4,0))=FALSE,VLOOKUP($B58,#REF!,AA$4,0),"")</f>
        <v>#REF!</v>
      </c>
      <c r="AB58" s="147" t="e">
        <f>IF(ISNA(VLOOKUP($B58,#REF!,AB$4,0))=FALSE,VLOOKUP($B58,#REF!,AB$4,0),"")</f>
        <v>#REF!</v>
      </c>
      <c r="AC58" s="147" t="e">
        <f>IF(ISNA(VLOOKUP($B58,#REF!,AC$4,0))=FALSE,VLOOKUP($B58,#REF!,AC$4,0),"")</f>
        <v>#REF!</v>
      </c>
      <c r="AD58" s="14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6" t="e">
        <f>IF(ISNA(VLOOKUP($B59,#REF!,AA$4,0))=FALSE,VLOOKUP($B59,#REF!,AA$4,0),"")</f>
        <v>#REF!</v>
      </c>
      <c r="AB59" s="147" t="e">
        <f>IF(ISNA(VLOOKUP($B59,#REF!,AB$4,0))=FALSE,VLOOKUP($B59,#REF!,AB$4,0),"")</f>
        <v>#REF!</v>
      </c>
      <c r="AC59" s="147" t="e">
        <f>IF(ISNA(VLOOKUP($B59,#REF!,AC$4,0))=FALSE,VLOOKUP($B59,#REF!,AC$4,0),"")</f>
        <v>#REF!</v>
      </c>
      <c r="AD59" s="14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6" t="e">
        <f>IF(ISNA(VLOOKUP($B60,#REF!,AA$4,0))=FALSE,VLOOKUP($B60,#REF!,AA$4,0),"")</f>
        <v>#REF!</v>
      </c>
      <c r="AB60" s="147" t="e">
        <f>IF(ISNA(VLOOKUP($B60,#REF!,AB$4,0))=FALSE,VLOOKUP($B60,#REF!,AB$4,0),"")</f>
        <v>#REF!</v>
      </c>
      <c r="AC60" s="147" t="e">
        <f>IF(ISNA(VLOOKUP($B60,#REF!,AC$4,0))=FALSE,VLOOKUP($B60,#REF!,AC$4,0),"")</f>
        <v>#REF!</v>
      </c>
      <c r="AD60" s="14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6" t="e">
        <f>IF(ISNA(VLOOKUP($B61,#REF!,AA$4,0))=FALSE,VLOOKUP($B61,#REF!,AA$4,0),"")</f>
        <v>#REF!</v>
      </c>
      <c r="AB61" s="147" t="e">
        <f>IF(ISNA(VLOOKUP($B61,#REF!,AB$4,0))=FALSE,VLOOKUP($B61,#REF!,AB$4,0),"")</f>
        <v>#REF!</v>
      </c>
      <c r="AC61" s="147" t="e">
        <f>IF(ISNA(VLOOKUP($B61,#REF!,AC$4,0))=FALSE,VLOOKUP($B61,#REF!,AC$4,0),"")</f>
        <v>#REF!</v>
      </c>
      <c r="AD61" s="14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6" t="e">
        <f>IF(ISNA(VLOOKUP($B62,#REF!,AA$4,0))=FALSE,VLOOKUP($B62,#REF!,AA$4,0),"")</f>
        <v>#REF!</v>
      </c>
      <c r="AB62" s="147" t="e">
        <f>IF(ISNA(VLOOKUP($B62,#REF!,AB$4,0))=FALSE,VLOOKUP($B62,#REF!,AB$4,0),"")</f>
        <v>#REF!</v>
      </c>
      <c r="AC62" s="147" t="e">
        <f>IF(ISNA(VLOOKUP($B62,#REF!,AC$4,0))=FALSE,VLOOKUP($B62,#REF!,AC$4,0),"")</f>
        <v>#REF!</v>
      </c>
      <c r="AD62" s="14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6" t="e">
        <f>IF(ISNA(VLOOKUP($B63,#REF!,AA$4,0))=FALSE,VLOOKUP($B63,#REF!,AA$4,0),"")</f>
        <v>#REF!</v>
      </c>
      <c r="AB63" s="147" t="e">
        <f>IF(ISNA(VLOOKUP($B63,#REF!,AB$4,0))=FALSE,VLOOKUP($B63,#REF!,AB$4,0),"")</f>
        <v>#REF!</v>
      </c>
      <c r="AC63" s="147" t="e">
        <f>IF(ISNA(VLOOKUP($B63,#REF!,AC$4,0))=FALSE,VLOOKUP($B63,#REF!,AC$4,0),"")</f>
        <v>#REF!</v>
      </c>
      <c r="AD63" s="14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6" t="e">
        <f>IF(ISNA(VLOOKUP($B64,#REF!,AA$4,0))=FALSE,VLOOKUP($B64,#REF!,AA$4,0),"")</f>
        <v>#REF!</v>
      </c>
      <c r="AB64" s="147" t="e">
        <f>IF(ISNA(VLOOKUP($B64,#REF!,AB$4,0))=FALSE,VLOOKUP($B64,#REF!,AB$4,0),"")</f>
        <v>#REF!</v>
      </c>
      <c r="AC64" s="147" t="e">
        <f>IF(ISNA(VLOOKUP($B64,#REF!,AC$4,0))=FALSE,VLOOKUP($B64,#REF!,AC$4,0),"")</f>
        <v>#REF!</v>
      </c>
      <c r="AD64" s="14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6" t="e">
        <f>IF(ISNA(VLOOKUP($B65,#REF!,AA$4,0))=FALSE,VLOOKUP($B65,#REF!,AA$4,0),"")</f>
        <v>#REF!</v>
      </c>
      <c r="AB65" s="147" t="e">
        <f>IF(ISNA(VLOOKUP($B65,#REF!,AB$4,0))=FALSE,VLOOKUP($B65,#REF!,AB$4,0),"")</f>
        <v>#REF!</v>
      </c>
      <c r="AC65" s="147" t="e">
        <f>IF(ISNA(VLOOKUP($B65,#REF!,AC$4,0))=FALSE,VLOOKUP($B65,#REF!,AC$4,0),"")</f>
        <v>#REF!</v>
      </c>
      <c r="AD65" s="14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6" t="e">
        <f>IF(ISNA(VLOOKUP($B66,#REF!,AA$4,0))=FALSE,VLOOKUP($B66,#REF!,AA$4,0),"")</f>
        <v>#REF!</v>
      </c>
      <c r="AB66" s="147" t="e">
        <f>IF(ISNA(VLOOKUP($B66,#REF!,AB$4,0))=FALSE,VLOOKUP($B66,#REF!,AB$4,0),"")</f>
        <v>#REF!</v>
      </c>
      <c r="AC66" s="147" t="e">
        <f>IF(ISNA(VLOOKUP($B66,#REF!,AC$4,0))=FALSE,VLOOKUP($B66,#REF!,AC$4,0),"")</f>
        <v>#REF!</v>
      </c>
      <c r="AD66" s="14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6" t="e">
        <f>IF(ISNA(VLOOKUP($B67,#REF!,AA$4,0))=FALSE,VLOOKUP($B67,#REF!,AA$4,0),"")</f>
        <v>#REF!</v>
      </c>
      <c r="AB67" s="147" t="e">
        <f>IF(ISNA(VLOOKUP($B67,#REF!,AB$4,0))=FALSE,VLOOKUP($B67,#REF!,AB$4,0),"")</f>
        <v>#REF!</v>
      </c>
      <c r="AC67" s="147" t="e">
        <f>IF(ISNA(VLOOKUP($B67,#REF!,AC$4,0))=FALSE,VLOOKUP($B67,#REF!,AC$4,0),"")</f>
        <v>#REF!</v>
      </c>
      <c r="AD67" s="14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6" t="e">
        <f>IF(ISNA(VLOOKUP($B68,#REF!,AA$4,0))=FALSE,VLOOKUP($B68,#REF!,AA$4,0),"")</f>
        <v>#REF!</v>
      </c>
      <c r="AB68" s="147" t="e">
        <f>IF(ISNA(VLOOKUP($B68,#REF!,AB$4,0))=FALSE,VLOOKUP($B68,#REF!,AB$4,0),"")</f>
        <v>#REF!</v>
      </c>
      <c r="AC68" s="147" t="e">
        <f>IF(ISNA(VLOOKUP($B68,#REF!,AC$4,0))=FALSE,VLOOKUP($B68,#REF!,AC$4,0),"")</f>
        <v>#REF!</v>
      </c>
      <c r="AD68" s="14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 t="e">
        <f>IF(ISNA(VLOOKUP($B69,#REF!,AA$4,0))=FALSE,VLOOKUP($B69,#REF!,AA$4,0),"")</f>
        <v>#REF!</v>
      </c>
      <c r="AB69" s="153" t="e">
        <f>IF(ISNA(VLOOKUP($B69,#REF!,AB$4,0))=FALSE,VLOOKUP($B69,#REF!,AB$4,0),"")</f>
        <v>#REF!</v>
      </c>
      <c r="AC69" s="153" t="e">
        <f>IF(ISNA(VLOOKUP($B69,#REF!,AC$4,0))=FALSE,VLOOKUP($B69,#REF!,AC$4,0),"")</f>
        <v>#REF!</v>
      </c>
      <c r="AD69" s="15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1" t="s">
        <v>30</v>
      </c>
      <c r="T70" s="111"/>
      <c r="U70" s="111"/>
      <c r="V70" s="111"/>
      <c r="W70" s="111"/>
      <c r="X70" s="111"/>
      <c r="Y70" s="111"/>
      <c r="Z70" s="111"/>
      <c r="AA70" s="11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1" t="s">
        <v>22</v>
      </c>
      <c r="L71" s="111"/>
      <c r="M71" s="111"/>
      <c r="N71" s="111"/>
      <c r="O71" s="111"/>
      <c r="P71" s="111"/>
      <c r="Q71" s="111"/>
      <c r="R71" s="111"/>
      <c r="T71" s="21"/>
      <c r="U71" s="21"/>
      <c r="V71" s="111" t="s">
        <v>23</v>
      </c>
      <c r="W71" s="111"/>
      <c r="X71" s="111"/>
      <c r="Y71" s="111"/>
      <c r="Z71" s="111"/>
      <c r="AA71" s="11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1" t="s">
        <v>24</v>
      </c>
      <c r="L72" s="111"/>
      <c r="M72" s="111"/>
      <c r="N72" s="111"/>
      <c r="O72" s="111"/>
      <c r="P72" s="111"/>
      <c r="Q72" s="111"/>
      <c r="R72" s="111"/>
      <c r="S72" s="30"/>
      <c r="T72" s="30"/>
      <c r="U72" s="30"/>
      <c r="V72" s="111" t="s">
        <v>24</v>
      </c>
      <c r="W72" s="111"/>
      <c r="X72" s="111"/>
      <c r="Y72" s="111"/>
      <c r="Z72" s="111"/>
      <c r="AA72" s="11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6" t="e">
        <f>IF(ISNA(VLOOKUP($B79,#REF!,AA$4,0))=FALSE,VLOOKUP($B79,#REF!,AA$4,0),"")</f>
        <v>#REF!</v>
      </c>
      <c r="AB79" s="147" t="e">
        <f>IF(ISNA(VLOOKUP($B79,#REF!,AB$4,0))=FALSE,VLOOKUP($B79,#REF!,AB$4,0),"")</f>
        <v>#REF!</v>
      </c>
      <c r="AC79" s="147" t="e">
        <f>IF(ISNA(VLOOKUP($B79,#REF!,AC$4,0))=FALSE,VLOOKUP($B79,#REF!,AC$4,0),"")</f>
        <v>#REF!</v>
      </c>
      <c r="AD79" s="14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6" t="e">
        <f>IF(ISNA(VLOOKUP($B80,#REF!,AA$4,0))=FALSE,VLOOKUP($B80,#REF!,AA$4,0),"")</f>
        <v>#REF!</v>
      </c>
      <c r="AB80" s="147" t="e">
        <f>IF(ISNA(VLOOKUP($B80,#REF!,AB$4,0))=FALSE,VLOOKUP($B80,#REF!,AB$4,0),"")</f>
        <v>#REF!</v>
      </c>
      <c r="AC80" s="147" t="e">
        <f>IF(ISNA(VLOOKUP($B80,#REF!,AC$4,0))=FALSE,VLOOKUP($B80,#REF!,AC$4,0),"")</f>
        <v>#REF!</v>
      </c>
      <c r="AD80" s="14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6" t="e">
        <f>IF(ISNA(VLOOKUP($B81,#REF!,AA$4,0))=FALSE,VLOOKUP($B81,#REF!,AA$4,0),"")</f>
        <v>#REF!</v>
      </c>
      <c r="AB81" s="147" t="e">
        <f>IF(ISNA(VLOOKUP($B81,#REF!,AB$4,0))=FALSE,VLOOKUP($B81,#REF!,AB$4,0),"")</f>
        <v>#REF!</v>
      </c>
      <c r="AC81" s="147" t="e">
        <f>IF(ISNA(VLOOKUP($B81,#REF!,AC$4,0))=FALSE,VLOOKUP($B81,#REF!,AC$4,0),"")</f>
        <v>#REF!</v>
      </c>
      <c r="AD81" s="14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6" t="e">
        <f>IF(ISNA(VLOOKUP($B82,#REF!,AA$4,0))=FALSE,VLOOKUP($B82,#REF!,AA$4,0),"")</f>
        <v>#REF!</v>
      </c>
      <c r="AB82" s="147" t="e">
        <f>IF(ISNA(VLOOKUP($B82,#REF!,AB$4,0))=FALSE,VLOOKUP($B82,#REF!,AB$4,0),"")</f>
        <v>#REF!</v>
      </c>
      <c r="AC82" s="147" t="e">
        <f>IF(ISNA(VLOOKUP($B82,#REF!,AC$4,0))=FALSE,VLOOKUP($B82,#REF!,AC$4,0),"")</f>
        <v>#REF!</v>
      </c>
      <c r="AD82" s="14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6" t="e">
        <f>IF(ISNA(VLOOKUP($B83,#REF!,AA$4,0))=FALSE,VLOOKUP($B83,#REF!,AA$4,0),"")</f>
        <v>#REF!</v>
      </c>
      <c r="AB83" s="147" t="e">
        <f>IF(ISNA(VLOOKUP($B83,#REF!,AB$4,0))=FALSE,VLOOKUP($B83,#REF!,AB$4,0),"")</f>
        <v>#REF!</v>
      </c>
      <c r="AC83" s="147" t="e">
        <f>IF(ISNA(VLOOKUP($B83,#REF!,AC$4,0))=FALSE,VLOOKUP($B83,#REF!,AC$4,0),"")</f>
        <v>#REF!</v>
      </c>
      <c r="AD83" s="14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6" t="e">
        <f>IF(ISNA(VLOOKUP($B84,#REF!,AA$4,0))=FALSE,VLOOKUP($B84,#REF!,AA$4,0),"")</f>
        <v>#REF!</v>
      </c>
      <c r="AB84" s="147" t="e">
        <f>IF(ISNA(VLOOKUP($B84,#REF!,AB$4,0))=FALSE,VLOOKUP($B84,#REF!,AB$4,0),"")</f>
        <v>#REF!</v>
      </c>
      <c r="AC84" s="147" t="e">
        <f>IF(ISNA(VLOOKUP($B84,#REF!,AC$4,0))=FALSE,VLOOKUP($B84,#REF!,AC$4,0),"")</f>
        <v>#REF!</v>
      </c>
      <c r="AD84" s="14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6" t="e">
        <f>IF(ISNA(VLOOKUP($B85,#REF!,AA$4,0))=FALSE,VLOOKUP($B85,#REF!,AA$4,0),"")</f>
        <v>#REF!</v>
      </c>
      <c r="AB85" s="147" t="e">
        <f>IF(ISNA(VLOOKUP($B85,#REF!,AB$4,0))=FALSE,VLOOKUP($B85,#REF!,AB$4,0),"")</f>
        <v>#REF!</v>
      </c>
      <c r="AC85" s="147" t="e">
        <f>IF(ISNA(VLOOKUP($B85,#REF!,AC$4,0))=FALSE,VLOOKUP($B85,#REF!,AC$4,0),"")</f>
        <v>#REF!</v>
      </c>
      <c r="AD85" s="14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6" t="e">
        <f>IF(ISNA(VLOOKUP($B86,#REF!,AA$4,0))=FALSE,VLOOKUP($B86,#REF!,AA$4,0),"")</f>
        <v>#REF!</v>
      </c>
      <c r="AB86" s="147" t="e">
        <f>IF(ISNA(VLOOKUP($B86,#REF!,AB$4,0))=FALSE,VLOOKUP($B86,#REF!,AB$4,0),"")</f>
        <v>#REF!</v>
      </c>
      <c r="AC86" s="147" t="e">
        <f>IF(ISNA(VLOOKUP($B86,#REF!,AC$4,0))=FALSE,VLOOKUP($B86,#REF!,AC$4,0),"")</f>
        <v>#REF!</v>
      </c>
      <c r="AD86" s="14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6" t="e">
        <f>IF(ISNA(VLOOKUP($B87,#REF!,AA$4,0))=FALSE,VLOOKUP($B87,#REF!,AA$4,0),"")</f>
        <v>#REF!</v>
      </c>
      <c r="AB87" s="147" t="e">
        <f>IF(ISNA(VLOOKUP($B87,#REF!,AB$4,0))=FALSE,VLOOKUP($B87,#REF!,AB$4,0),"")</f>
        <v>#REF!</v>
      </c>
      <c r="AC87" s="147" t="e">
        <f>IF(ISNA(VLOOKUP($B87,#REF!,AC$4,0))=FALSE,VLOOKUP($B87,#REF!,AC$4,0),"")</f>
        <v>#REF!</v>
      </c>
      <c r="AD87" s="14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6" t="e">
        <f>IF(ISNA(VLOOKUP($B88,#REF!,AA$4,0))=FALSE,VLOOKUP($B88,#REF!,AA$4,0),"")</f>
        <v>#REF!</v>
      </c>
      <c r="AB88" s="147" t="e">
        <f>IF(ISNA(VLOOKUP($B88,#REF!,AB$4,0))=FALSE,VLOOKUP($B88,#REF!,AB$4,0),"")</f>
        <v>#REF!</v>
      </c>
      <c r="AC88" s="147" t="e">
        <f>IF(ISNA(VLOOKUP($B88,#REF!,AC$4,0))=FALSE,VLOOKUP($B88,#REF!,AC$4,0),"")</f>
        <v>#REF!</v>
      </c>
      <c r="AD88" s="14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6" t="e">
        <f>IF(ISNA(VLOOKUP($B89,#REF!,AA$4,0))=FALSE,VLOOKUP($B89,#REF!,AA$4,0),"")</f>
        <v>#REF!</v>
      </c>
      <c r="AB89" s="147" t="e">
        <f>IF(ISNA(VLOOKUP($B89,#REF!,AB$4,0))=FALSE,VLOOKUP($B89,#REF!,AB$4,0),"")</f>
        <v>#REF!</v>
      </c>
      <c r="AC89" s="147" t="e">
        <f>IF(ISNA(VLOOKUP($B89,#REF!,AC$4,0))=FALSE,VLOOKUP($B89,#REF!,AC$4,0),"")</f>
        <v>#REF!</v>
      </c>
      <c r="AD89" s="14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6" t="e">
        <f>IF(ISNA(VLOOKUP($B90,#REF!,AA$4,0))=FALSE,VLOOKUP($B90,#REF!,AA$4,0),"")</f>
        <v>#REF!</v>
      </c>
      <c r="AB90" s="147" t="e">
        <f>IF(ISNA(VLOOKUP($B90,#REF!,AB$4,0))=FALSE,VLOOKUP($B90,#REF!,AB$4,0),"")</f>
        <v>#REF!</v>
      </c>
      <c r="AC90" s="147" t="e">
        <f>IF(ISNA(VLOOKUP($B90,#REF!,AC$4,0))=FALSE,VLOOKUP($B90,#REF!,AC$4,0),"")</f>
        <v>#REF!</v>
      </c>
      <c r="AD90" s="14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6" t="e">
        <f>IF(ISNA(VLOOKUP($B91,#REF!,AA$4,0))=FALSE,VLOOKUP($B91,#REF!,AA$4,0),"")</f>
        <v>#REF!</v>
      </c>
      <c r="AB91" s="147" t="e">
        <f>IF(ISNA(VLOOKUP($B91,#REF!,AB$4,0))=FALSE,VLOOKUP($B91,#REF!,AB$4,0),"")</f>
        <v>#REF!</v>
      </c>
      <c r="AC91" s="147" t="e">
        <f>IF(ISNA(VLOOKUP($B91,#REF!,AC$4,0))=FALSE,VLOOKUP($B91,#REF!,AC$4,0),"")</f>
        <v>#REF!</v>
      </c>
      <c r="AD91" s="14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2" t="e">
        <f>IF(ISNA(VLOOKUP($B92,#REF!,AA$4,0))=FALSE,VLOOKUP($B92,#REF!,AA$4,0),"")</f>
        <v>#REF!</v>
      </c>
      <c r="AB92" s="153" t="e">
        <f>IF(ISNA(VLOOKUP($B92,#REF!,AB$4,0))=FALSE,VLOOKUP($B92,#REF!,AB$4,0),"")</f>
        <v>#REF!</v>
      </c>
      <c r="AC92" s="153" t="e">
        <f>IF(ISNA(VLOOKUP($B92,#REF!,AC$4,0))=FALSE,VLOOKUP($B92,#REF!,AC$4,0),"")</f>
        <v>#REF!</v>
      </c>
      <c r="AD92" s="15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1" t="s">
        <v>30</v>
      </c>
      <c r="T93" s="111"/>
      <c r="U93" s="111"/>
      <c r="V93" s="111"/>
      <c r="W93" s="111"/>
      <c r="X93" s="111"/>
      <c r="Y93" s="111"/>
      <c r="Z93" s="111"/>
      <c r="AA93" s="11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1" t="s">
        <v>22</v>
      </c>
      <c r="L94" s="111"/>
      <c r="M94" s="111"/>
      <c r="N94" s="111"/>
      <c r="O94" s="111"/>
      <c r="P94" s="111"/>
      <c r="Q94" s="111"/>
      <c r="R94" s="111"/>
      <c r="T94" s="21"/>
      <c r="U94" s="21"/>
      <c r="V94" s="111" t="s">
        <v>23</v>
      </c>
      <c r="W94" s="111"/>
      <c r="X94" s="111"/>
      <c r="Y94" s="111"/>
      <c r="Z94" s="111"/>
      <c r="AA94" s="11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1" t="s">
        <v>24</v>
      </c>
      <c r="L95" s="111"/>
      <c r="M95" s="111"/>
      <c r="N95" s="111"/>
      <c r="O95" s="111"/>
      <c r="P95" s="111"/>
      <c r="Q95" s="111"/>
      <c r="R95" s="111"/>
      <c r="S95" s="30"/>
      <c r="T95" s="30"/>
      <c r="U95" s="30"/>
      <c r="V95" s="111" t="s">
        <v>24</v>
      </c>
      <c r="W95" s="111"/>
      <c r="X95" s="111"/>
      <c r="Y95" s="111"/>
      <c r="Z95" s="111"/>
      <c r="AA95" s="11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9" t="s">
        <v>57</v>
      </c>
      <c r="D1" s="159"/>
      <c r="E1" s="57"/>
      <c r="F1" s="159" t="s">
        <v>58</v>
      </c>
      <c r="G1" s="159"/>
      <c r="H1" s="159"/>
      <c r="I1" s="159"/>
      <c r="J1" s="159"/>
      <c r="K1" s="58" t="s">
        <v>74</v>
      </c>
    </row>
    <row r="2" spans="1:13" s="56" customFormat="1">
      <c r="C2" s="159" t="s">
        <v>59</v>
      </c>
      <c r="D2" s="159"/>
      <c r="E2" s="59" t="e">
        <f ca="1">[1]!ExtractElement(K1,1,"-")</f>
        <v>#NAME?</v>
      </c>
      <c r="F2" s="159" t="e">
        <f ca="1">"(KHÓA K17: "&amp;VLOOKUP($E$2&amp;"-"&amp;$C$3,#REF!,11,0)&amp;")"</f>
        <v>#NAME?</v>
      </c>
      <c r="G2" s="159"/>
      <c r="H2" s="159"/>
      <c r="I2" s="159"/>
      <c r="J2" s="15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0" t="e">
        <f ca="1">"MÔN :"&amp;VLOOKUP($E$2&amp;"-"&amp;$C$3,#REF!,6,0) &amp;"* MÃ MÔN:ENG "&amp;VLOOKUP($E$2&amp;"-"&amp;$C$3,#REF!,5,0)</f>
        <v>#NAME?</v>
      </c>
      <c r="E3" s="160"/>
      <c r="F3" s="160"/>
      <c r="G3" s="160"/>
      <c r="H3" s="160"/>
      <c r="I3" s="160"/>
      <c r="J3" s="16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1"/>
      <c r="D4" s="161"/>
      <c r="E4" s="161"/>
      <c r="F4" s="161"/>
      <c r="G4" s="161"/>
      <c r="H4" s="161"/>
      <c r="I4" s="161"/>
      <c r="J4" s="16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5" t="s">
        <v>4</v>
      </c>
      <c r="C6" s="156" t="s">
        <v>64</v>
      </c>
      <c r="D6" s="157" t="s">
        <v>65</v>
      </c>
      <c r="E6" s="158" t="s">
        <v>10</v>
      </c>
      <c r="F6" s="156" t="s">
        <v>12</v>
      </c>
      <c r="G6" s="156" t="s">
        <v>66</v>
      </c>
      <c r="H6" s="156" t="s">
        <v>67</v>
      </c>
      <c r="I6" s="165" t="s">
        <v>56</v>
      </c>
      <c r="J6" s="165"/>
      <c r="K6" s="166" t="s">
        <v>68</v>
      </c>
      <c r="L6" s="167"/>
      <c r="M6" s="168"/>
    </row>
    <row r="7" spans="1:13" ht="27" customHeight="1">
      <c r="B7" s="155"/>
      <c r="C7" s="155"/>
      <c r="D7" s="157"/>
      <c r="E7" s="158"/>
      <c r="F7" s="155"/>
      <c r="G7" s="155"/>
      <c r="H7" s="155"/>
      <c r="I7" s="64" t="s">
        <v>69</v>
      </c>
      <c r="J7" s="64" t="s">
        <v>70</v>
      </c>
      <c r="K7" s="169"/>
      <c r="L7" s="170"/>
      <c r="M7" s="17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2" t="e">
        <f ca="1">IF($A9&gt;0,VLOOKUP($A9,#REF!,16,0),"")</f>
        <v>#NAME?</v>
      </c>
      <c r="L9" s="163"/>
      <c r="M9" s="16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2" t="e">
        <f ca="1">IF($A10&gt;0,VLOOKUP($A10,#REF!,16,0),"")</f>
        <v>#NAME?</v>
      </c>
      <c r="L10" s="163"/>
      <c r="M10" s="16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2" t="e">
        <f ca="1">IF($A11&gt;0,VLOOKUP($A11,#REF!,16,0),"")</f>
        <v>#NAME?</v>
      </c>
      <c r="L11" s="163"/>
      <c r="M11" s="16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2" t="e">
        <f ca="1">IF($A12&gt;0,VLOOKUP($A12,#REF!,16,0),"")</f>
        <v>#NAME?</v>
      </c>
      <c r="L12" s="163"/>
      <c r="M12" s="16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2" t="e">
        <f ca="1">IF($A13&gt;0,VLOOKUP($A13,#REF!,16,0),"")</f>
        <v>#NAME?</v>
      </c>
      <c r="L13" s="163"/>
      <c r="M13" s="16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2" t="e">
        <f ca="1">IF($A14&gt;0,VLOOKUP($A14,#REF!,16,0),"")</f>
        <v>#NAME?</v>
      </c>
      <c r="L14" s="163"/>
      <c r="M14" s="16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2" t="e">
        <f ca="1">IF($A15&gt;0,VLOOKUP($A15,#REF!,16,0),"")</f>
        <v>#NAME?</v>
      </c>
      <c r="L15" s="163"/>
      <c r="M15" s="16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2" t="e">
        <f ca="1">IF($A16&gt;0,VLOOKUP($A16,#REF!,16,0),"")</f>
        <v>#NAME?</v>
      </c>
      <c r="L16" s="163"/>
      <c r="M16" s="16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2" t="e">
        <f ca="1">IF($A17&gt;0,VLOOKUP($A17,#REF!,16,0),"")</f>
        <v>#NAME?</v>
      </c>
      <c r="L17" s="163"/>
      <c r="M17" s="16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2" t="e">
        <f ca="1">IF($A18&gt;0,VLOOKUP($A18,#REF!,16,0),"")</f>
        <v>#NAME?</v>
      </c>
      <c r="L18" s="163"/>
      <c r="M18" s="16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2" t="e">
        <f ca="1">IF($A19&gt;0,VLOOKUP($A19,#REF!,16,0),"")</f>
        <v>#NAME?</v>
      </c>
      <c r="L19" s="163"/>
      <c r="M19" s="16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2" t="e">
        <f ca="1">IF($A20&gt;0,VLOOKUP($A20,#REF!,16,0),"")</f>
        <v>#NAME?</v>
      </c>
      <c r="L20" s="163"/>
      <c r="M20" s="16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2" t="e">
        <f ca="1">IF($A21&gt;0,VLOOKUP($A21,#REF!,16,0),"")</f>
        <v>#NAME?</v>
      </c>
      <c r="L21" s="163"/>
      <c r="M21" s="16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2" t="e">
        <f ca="1">IF($A22&gt;0,VLOOKUP($A22,#REF!,16,0),"")</f>
        <v>#NAME?</v>
      </c>
      <c r="L22" s="163"/>
      <c r="M22" s="16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2" t="e">
        <f ca="1">IF($A23&gt;0,VLOOKUP($A23,#REF!,16,0),"")</f>
        <v>#NAME?</v>
      </c>
      <c r="L23" s="163"/>
      <c r="M23" s="16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2" t="e">
        <f ca="1">IF($A24&gt;0,VLOOKUP($A24,#REF!,16,0),"")</f>
        <v>#NAME?</v>
      </c>
      <c r="L24" s="163"/>
      <c r="M24" s="16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2" t="e">
        <f ca="1">IF($A25&gt;0,VLOOKUP($A25,#REF!,16,0),"")</f>
        <v>#NAME?</v>
      </c>
      <c r="L25" s="163"/>
      <c r="M25" s="16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2" t="e">
        <f ca="1">IF($A26&gt;0,VLOOKUP($A26,#REF!,16,0),"")</f>
        <v>#NAME?</v>
      </c>
      <c r="L26" s="163"/>
      <c r="M26" s="16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2" t="e">
        <f ca="1">IF($A27&gt;0,VLOOKUP($A27,#REF!,16,0),"")</f>
        <v>#NAME?</v>
      </c>
      <c r="L27" s="163"/>
      <c r="M27" s="16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2" t="e">
        <f ca="1">IF($A28&gt;0,VLOOKUP($A28,#REF!,16,0),"")</f>
        <v>#NAME?</v>
      </c>
      <c r="L28" s="163"/>
      <c r="M28" s="16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2" t="e">
        <f ca="1">IF($A29&gt;0,VLOOKUP($A29,#REF!,16,0),"")</f>
        <v>#NAME?</v>
      </c>
      <c r="L29" s="163"/>
      <c r="M29" s="16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2" t="e">
        <f ca="1">IF($A30&gt;0,VLOOKUP($A30,#REF!,16,0),"")</f>
        <v>#NAME?</v>
      </c>
      <c r="L30" s="163"/>
      <c r="M30" s="16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2" t="e">
        <f ca="1">IF($A31&gt;0,VLOOKUP($A31,#REF!,16,0),"")</f>
        <v>#NAME?</v>
      </c>
      <c r="L31" s="163"/>
      <c r="M31" s="16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2" t="e">
        <f ca="1">IF($A32&gt;0,VLOOKUP($A32,#REF!,16,0),"")</f>
        <v>#NAME?</v>
      </c>
      <c r="L32" s="163"/>
      <c r="M32" s="16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2" t="e">
        <f ca="1">IF($A33&gt;0,VLOOKUP($A33,#REF!,16,0),"")</f>
        <v>#NAME?</v>
      </c>
      <c r="L33" s="163"/>
      <c r="M33" s="16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2" t="e">
        <f ca="1">IF($A34&gt;0,VLOOKUP($A34,#REF!,16,0),"")</f>
        <v>#NAME?</v>
      </c>
      <c r="L34" s="163"/>
      <c r="M34" s="16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2" t="e">
        <f ca="1">IF($A35&gt;0,VLOOKUP($A35,#REF!,16,0),"")</f>
        <v>#NAME?</v>
      </c>
      <c r="L35" s="163"/>
      <c r="M35" s="16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2" t="e">
        <f ca="1">IF($A36&gt;0,VLOOKUP($A36,#REF!,16,0),"")</f>
        <v>#NAME?</v>
      </c>
      <c r="L36" s="163"/>
      <c r="M36" s="16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2" t="e">
        <f ca="1">IF($A37&gt;0,VLOOKUP($A37,#REF!,16,0),"")</f>
        <v>#NAME?</v>
      </c>
      <c r="L37" s="163"/>
      <c r="M37" s="16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2" t="e">
        <f ca="1">IF($A45&gt;0,VLOOKUP($A45,#REF!,16,0),"")</f>
        <v>#NAME?</v>
      </c>
      <c r="L45" s="163"/>
      <c r="M45" s="16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2" t="e">
        <f ca="1">IF($A46&gt;0,VLOOKUP($A46,#REF!,16,0),"")</f>
        <v>#NAME?</v>
      </c>
      <c r="L46" s="163"/>
      <c r="M46" s="16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2" t="e">
        <f ca="1">IF($A47&gt;0,VLOOKUP($A47,#REF!,16,0),"")</f>
        <v>#NAME?</v>
      </c>
      <c r="L47" s="163"/>
      <c r="M47" s="16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2" t="e">
        <f ca="1">IF($A48&gt;0,VLOOKUP($A48,#REF!,16,0),"")</f>
        <v>#NAME?</v>
      </c>
      <c r="L48" s="163"/>
      <c r="M48" s="16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2" t="e">
        <f ca="1">IF($A49&gt;0,VLOOKUP($A49,#REF!,16,0),"")</f>
        <v>#NAME?</v>
      </c>
      <c r="L49" s="163"/>
      <c r="M49" s="16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2" t="e">
        <f ca="1">IF($A50&gt;0,VLOOKUP($A50,#REF!,16,0),"")</f>
        <v>#NAME?</v>
      </c>
      <c r="L50" s="163"/>
      <c r="M50" s="16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2" t="e">
        <f ca="1">IF($A51&gt;0,VLOOKUP($A51,#REF!,16,0),"")</f>
        <v>#NAME?</v>
      </c>
      <c r="L51" s="163"/>
      <c r="M51" s="16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2" t="e">
        <f ca="1">IF($A52&gt;0,VLOOKUP($A52,#REF!,16,0),"")</f>
        <v>#NAME?</v>
      </c>
      <c r="L52" s="163"/>
      <c r="M52" s="16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2" t="e">
        <f ca="1">IF($A53&gt;0,VLOOKUP($A53,#REF!,16,0),"")</f>
        <v>#NAME?</v>
      </c>
      <c r="L53" s="163"/>
      <c r="M53" s="16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2" t="e">
        <f ca="1">IF($A54&gt;0,VLOOKUP($A54,#REF!,16,0),"")</f>
        <v>#NAME?</v>
      </c>
      <c r="L54" s="163"/>
      <c r="M54" s="16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2" t="e">
        <f ca="1">IF($A55&gt;0,VLOOKUP($A55,#REF!,16,0),"")</f>
        <v>#NAME?</v>
      </c>
      <c r="L55" s="163"/>
      <c r="M55" s="16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2" t="e">
        <f ca="1">IF($A56&gt;0,VLOOKUP($A56,#REF!,16,0),"")</f>
        <v>#NAME?</v>
      </c>
      <c r="L56" s="163"/>
      <c r="M56" s="16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2" t="e">
        <f ca="1">IF($A57&gt;0,VLOOKUP($A57,#REF!,16,0),"")</f>
        <v>#NAME?</v>
      </c>
      <c r="L57" s="163"/>
      <c r="M57" s="16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2" t="e">
        <f ca="1">IF($A58&gt;0,VLOOKUP($A58,#REF!,16,0),"")</f>
        <v>#NAME?</v>
      </c>
      <c r="L58" s="163"/>
      <c r="M58" s="16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2" t="e">
        <f ca="1">IF($A59&gt;0,VLOOKUP($A59,#REF!,16,0),"")</f>
        <v>#NAME?</v>
      </c>
      <c r="L59" s="163"/>
      <c r="M59" s="16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2" t="e">
        <f ca="1">IF($A60&gt;0,VLOOKUP($A60,#REF!,16,0),"")</f>
        <v>#NAME?</v>
      </c>
      <c r="L60" s="163"/>
      <c r="M60" s="16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2" t="e">
        <f ca="1">IF($A61&gt;0,VLOOKUP($A61,#REF!,16,0),"")</f>
        <v>#NAME?</v>
      </c>
      <c r="L61" s="163"/>
      <c r="M61" s="16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2" t="e">
        <f ca="1">IF($A62&gt;0,VLOOKUP($A62,#REF!,16,0),"")</f>
        <v>#NAME?</v>
      </c>
      <c r="L62" s="163"/>
      <c r="M62" s="16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2" t="e">
        <f ca="1">IF($A63&gt;0,VLOOKUP($A63,#REF!,16,0),"")</f>
        <v>#NAME?</v>
      </c>
      <c r="L63" s="163"/>
      <c r="M63" s="16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2" t="e">
        <f ca="1">IF($A64&gt;0,VLOOKUP($A64,#REF!,16,0),"")</f>
        <v>#NAME?</v>
      </c>
      <c r="L64" s="163"/>
      <c r="M64" s="16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2" t="e">
        <f ca="1">IF($A65&gt;0,VLOOKUP($A65,#REF!,16,0),"")</f>
        <v>#NAME?</v>
      </c>
      <c r="L65" s="163"/>
      <c r="M65" s="16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2" t="e">
        <f ca="1">IF($A66&gt;0,VLOOKUP($A66,#REF!,16,0),"")</f>
        <v>#NAME?</v>
      </c>
      <c r="L66" s="163"/>
      <c r="M66" s="16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2" t="e">
        <f ca="1">IF($A67&gt;0,VLOOKUP($A67,#REF!,16,0),"")</f>
        <v>#NAME?</v>
      </c>
      <c r="L67" s="163"/>
      <c r="M67" s="16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2" t="e">
        <f ca="1">IF($A68&gt;0,VLOOKUP($A68,#REF!,16,0),"")</f>
        <v>#NAME?</v>
      </c>
      <c r="L68" s="163"/>
      <c r="M68" s="16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2" t="e">
        <f ca="1">IF($A69&gt;0,VLOOKUP($A69,#REF!,16,0),"")</f>
        <v>#NAME?</v>
      </c>
      <c r="L69" s="163"/>
      <c r="M69" s="16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2" t="e">
        <f ca="1">IF($A70&gt;0,VLOOKUP($A70,#REF!,16,0),"")</f>
        <v>#NAME?</v>
      </c>
      <c r="L70" s="163"/>
      <c r="M70" s="16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2" t="e">
        <f ca="1">IF($A71&gt;0,VLOOKUP($A71,#REF!,16,0),"")</f>
        <v>#NAME?</v>
      </c>
      <c r="L71" s="163"/>
      <c r="M71" s="16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2" t="e">
        <f ca="1">IF($A72&gt;0,VLOOKUP($A72,#REF!,16,0),"")</f>
        <v>#NAME?</v>
      </c>
      <c r="L72" s="163"/>
      <c r="M72" s="16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2" t="e">
        <f ca="1">IF($A73&gt;0,VLOOKUP($A73,#REF!,16,0),"")</f>
        <v>#NAME?</v>
      </c>
      <c r="L73" s="163"/>
      <c r="M73" s="16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2" t="e">
        <f ca="1">IF($A81&gt;0,VLOOKUP($A81,#REF!,16,0),"")</f>
        <v>#NAME?</v>
      </c>
      <c r="L81" s="163"/>
      <c r="M81" s="16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2" t="e">
        <f ca="1">IF($A82&gt;0,VLOOKUP($A82,#REF!,16,0),"")</f>
        <v>#NAME?</v>
      </c>
      <c r="L82" s="163"/>
      <c r="M82" s="16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2" t="e">
        <f ca="1">IF($A83&gt;0,VLOOKUP($A83,#REF!,16,0),"")</f>
        <v>#NAME?</v>
      </c>
      <c r="L83" s="163"/>
      <c r="M83" s="16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2" t="e">
        <f ca="1">IF($A84&gt;0,VLOOKUP($A84,#REF!,16,0),"")</f>
        <v>#NAME?</v>
      </c>
      <c r="L84" s="163"/>
      <c r="M84" s="16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2" t="e">
        <f ca="1">IF($A85&gt;0,VLOOKUP($A85,#REF!,16,0),"")</f>
        <v>#NAME?</v>
      </c>
      <c r="L85" s="163"/>
      <c r="M85" s="16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2" t="e">
        <f ca="1">IF($A86&gt;0,VLOOKUP($A86,#REF!,16,0),"")</f>
        <v>#NAME?</v>
      </c>
      <c r="L86" s="163"/>
      <c r="M86" s="16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2" t="e">
        <f ca="1">IF($A87&gt;0,VLOOKUP($A87,#REF!,16,0),"")</f>
        <v>#NAME?</v>
      </c>
      <c r="L87" s="163"/>
      <c r="M87" s="16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2" t="e">
        <f ca="1">IF($A88&gt;0,VLOOKUP($A88,#REF!,16,0),"")</f>
        <v>#NAME?</v>
      </c>
      <c r="L88" s="163"/>
      <c r="M88" s="16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2" t="e">
        <f ca="1">IF($A89&gt;0,VLOOKUP($A89,#REF!,16,0),"")</f>
        <v>#NAME?</v>
      </c>
      <c r="L89" s="163"/>
      <c r="M89" s="16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2" t="e">
        <f ca="1">IF($A90&gt;0,VLOOKUP($A90,#REF!,16,0),"")</f>
        <v>#NAME?</v>
      </c>
      <c r="L90" s="163"/>
      <c r="M90" s="16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2" t="e">
        <f ca="1">IF($A91&gt;0,VLOOKUP($A91,#REF!,16,0),"")</f>
        <v>#NAME?</v>
      </c>
      <c r="L91" s="163"/>
      <c r="M91" s="16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2" t="e">
        <f ca="1">IF($A92&gt;0,VLOOKUP($A92,#REF!,16,0),"")</f>
        <v>#NAME?</v>
      </c>
      <c r="L92" s="163"/>
      <c r="M92" s="16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2" t="e">
        <f ca="1">IF($A93&gt;0,VLOOKUP($A93,#REF!,16,0),"")</f>
        <v>#NAME?</v>
      </c>
      <c r="L93" s="163"/>
      <c r="M93" s="16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2" t="e">
        <f ca="1">IF($A94&gt;0,VLOOKUP($A94,#REF!,16,0),"")</f>
        <v>#NAME?</v>
      </c>
      <c r="L94" s="163"/>
      <c r="M94" s="16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2" t="e">
        <f ca="1">IF($A95&gt;0,VLOOKUP($A95,#REF!,16,0),"")</f>
        <v>#NAME?</v>
      </c>
      <c r="L95" s="163"/>
      <c r="M95" s="16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2" t="e">
        <f ca="1">IF($A96&gt;0,VLOOKUP($A96,#REF!,16,0),"")</f>
        <v>#NAME?</v>
      </c>
      <c r="L96" s="163"/>
      <c r="M96" s="16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2" t="e">
        <f ca="1">IF($A97&gt;0,VLOOKUP($A97,#REF!,16,0),"")</f>
        <v>#NAME?</v>
      </c>
      <c r="L97" s="163"/>
      <c r="M97" s="16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2" t="e">
        <f ca="1">IF($A98&gt;0,VLOOKUP($A98,#REF!,16,0),"")</f>
        <v>#NAME?</v>
      </c>
      <c r="L98" s="163"/>
      <c r="M98" s="16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2" t="e">
        <f ca="1">IF($A99&gt;0,VLOOKUP($A99,#REF!,16,0),"")</f>
        <v>#NAME?</v>
      </c>
      <c r="L99" s="163"/>
      <c r="M99" s="16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2" t="e">
        <f ca="1">IF($A100&gt;0,VLOOKUP($A100,#REF!,16,0),"")</f>
        <v>#NAME?</v>
      </c>
      <c r="L100" s="163"/>
      <c r="M100" s="16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2" t="e">
        <f ca="1">IF($A101&gt;0,VLOOKUP($A101,#REF!,16,0),"")</f>
        <v>#NAME?</v>
      </c>
      <c r="L101" s="163"/>
      <c r="M101" s="16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2" t="e">
        <f ca="1">IF($A102&gt;0,VLOOKUP($A102,#REF!,16,0),"")</f>
        <v>#NAME?</v>
      </c>
      <c r="L102" s="163"/>
      <c r="M102" s="16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2" t="e">
        <f ca="1">IF($A103&gt;0,VLOOKUP($A103,#REF!,16,0),"")</f>
        <v>#NAME?</v>
      </c>
      <c r="L103" s="163"/>
      <c r="M103" s="16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2" t="e">
        <f ca="1">IF($A104&gt;0,VLOOKUP($A104,#REF!,16,0),"")</f>
        <v>#NAME?</v>
      </c>
      <c r="L104" s="163"/>
      <c r="M104" s="16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2" t="e">
        <f ca="1">IF($A105&gt;0,VLOOKUP($A105,#REF!,16,0),"")</f>
        <v>#NAME?</v>
      </c>
      <c r="L105" s="163"/>
      <c r="M105" s="16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2" t="e">
        <f ca="1">IF($A106&gt;0,VLOOKUP($A106,#REF!,16,0),"")</f>
        <v>#NAME?</v>
      </c>
      <c r="L106" s="163"/>
      <c r="M106" s="16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2" t="e">
        <f ca="1">IF($A107&gt;0,VLOOKUP($A107,#REF!,16,0),"")</f>
        <v>#NAME?</v>
      </c>
      <c r="L107" s="163"/>
      <c r="M107" s="16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2" t="e">
        <f ca="1">IF($A108&gt;0,VLOOKUP($A108,#REF!,16,0),"")</f>
        <v>#NAME?</v>
      </c>
      <c r="L108" s="163"/>
      <c r="M108" s="16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2" t="e">
        <f ca="1">IF($A109&gt;0,VLOOKUP($A109,#REF!,16,0),"")</f>
        <v>#NAME?</v>
      </c>
      <c r="L109" s="163"/>
      <c r="M109" s="16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B1" workbookViewId="0">
      <pane ySplit="7" topLeftCell="A8" activePane="bottomLeft" state="frozen"/>
      <selection pane="bottomLeft" activeCell="C9" sqref="C9"/>
    </sheetView>
  </sheetViews>
  <sheetFormatPr defaultRowHeight="15"/>
  <cols>
    <col min="1" max="1" width="5.5703125" hidden="1" customWidth="1"/>
    <col min="2" max="2" width="4.28515625" customWidth="1"/>
    <col min="3" max="3" width="12.140625" customWidth="1"/>
    <col min="4" max="4" width="15.5703125" customWidth="1"/>
    <col min="5" max="5" width="8" customWidth="1"/>
    <col min="6" max="6" width="9.42578125" customWidth="1"/>
    <col min="7" max="7" width="8.42578125" customWidth="1"/>
    <col min="8" max="8" width="4.140625" customWidth="1"/>
    <col min="9" max="9" width="6.42578125" customWidth="1"/>
    <col min="10" max="11" width="3.42578125" customWidth="1"/>
    <col min="12" max="12" width="4.7109375" customWidth="1"/>
    <col min="13" max="13" width="8.5703125" customWidth="1"/>
    <col min="14" max="14" width="5.28515625" customWidth="1"/>
    <col min="15" max="15" width="0.7109375" customWidth="1"/>
    <col min="16" max="16" width="1.42578125" customWidth="1"/>
    <col min="17" max="17" width="9.140625" hidden="1" customWidth="1"/>
  </cols>
  <sheetData>
    <row r="1" spans="1:17" s="56" customFormat="1">
      <c r="C1" s="175" t="s">
        <v>57</v>
      </c>
      <c r="D1" s="175"/>
      <c r="E1" s="57"/>
      <c r="F1" s="159" t="s">
        <v>211</v>
      </c>
      <c r="G1" s="159"/>
      <c r="H1" s="159"/>
      <c r="I1" s="159"/>
      <c r="J1" s="159"/>
      <c r="K1" s="159"/>
      <c r="L1" s="159"/>
      <c r="M1" s="159"/>
      <c r="N1" s="58" t="s">
        <v>209</v>
      </c>
    </row>
    <row r="2" spans="1:17" s="56" customFormat="1">
      <c r="C2" s="175" t="s">
        <v>59</v>
      </c>
      <c r="D2" s="175"/>
      <c r="E2" s="59" t="s">
        <v>213</v>
      </c>
      <c r="F2" s="176" t="s">
        <v>214</v>
      </c>
      <c r="G2" s="176"/>
      <c r="H2" s="176"/>
      <c r="I2" s="176"/>
      <c r="J2" s="176"/>
      <c r="K2" s="176"/>
      <c r="L2" s="176"/>
      <c r="M2" s="176"/>
      <c r="N2" s="104" t="s">
        <v>60</v>
      </c>
      <c r="O2" s="61" t="s">
        <v>61</v>
      </c>
      <c r="P2" s="104">
        <v>3</v>
      </c>
    </row>
    <row r="3" spans="1:17" s="62" customFormat="1" ht="18.75" customHeight="1">
      <c r="C3" s="63" t="s">
        <v>204</v>
      </c>
      <c r="D3" s="160" t="s">
        <v>215</v>
      </c>
      <c r="E3" s="160"/>
      <c r="F3" s="160"/>
      <c r="G3" s="160"/>
      <c r="H3" s="160"/>
      <c r="I3" s="160"/>
      <c r="J3" s="160"/>
      <c r="K3" s="160"/>
      <c r="L3" s="160"/>
      <c r="M3" s="160"/>
      <c r="N3" s="104" t="s">
        <v>62</v>
      </c>
      <c r="O3" s="60" t="s">
        <v>61</v>
      </c>
      <c r="P3" s="104">
        <v>1</v>
      </c>
    </row>
    <row r="4" spans="1:17" s="62" customFormat="1" ht="18.75" customHeight="1">
      <c r="B4" s="161" t="s">
        <v>216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04" t="s">
        <v>63</v>
      </c>
      <c r="O4" s="60" t="s">
        <v>61</v>
      </c>
      <c r="P4" s="104">
        <v>1</v>
      </c>
    </row>
    <row r="5" spans="1:17" ht="9" customHeight="1"/>
    <row r="6" spans="1:17" ht="15" customHeight="1">
      <c r="B6" s="155" t="s">
        <v>4</v>
      </c>
      <c r="C6" s="156" t="s">
        <v>64</v>
      </c>
      <c r="D6" s="157" t="s">
        <v>9</v>
      </c>
      <c r="E6" s="158" t="s">
        <v>10</v>
      </c>
      <c r="F6" s="156" t="s">
        <v>75</v>
      </c>
      <c r="G6" s="156" t="s">
        <v>76</v>
      </c>
      <c r="H6" s="156" t="s">
        <v>66</v>
      </c>
      <c r="I6" s="156" t="s">
        <v>67</v>
      </c>
      <c r="J6" s="165" t="s">
        <v>179</v>
      </c>
      <c r="K6" s="165"/>
      <c r="L6" s="165"/>
      <c r="M6" s="165"/>
      <c r="N6" s="166" t="s">
        <v>68</v>
      </c>
      <c r="O6" s="167"/>
      <c r="P6" s="168"/>
    </row>
    <row r="7" spans="1:17" ht="27" customHeight="1">
      <c r="B7" s="155"/>
      <c r="C7" s="155"/>
      <c r="D7" s="157"/>
      <c r="E7" s="158"/>
      <c r="F7" s="155"/>
      <c r="G7" s="155"/>
      <c r="H7" s="155"/>
      <c r="I7" s="155"/>
      <c r="J7" s="64" t="s">
        <v>180</v>
      </c>
      <c r="K7" s="64" t="s">
        <v>181</v>
      </c>
      <c r="L7" s="64" t="s">
        <v>182</v>
      </c>
      <c r="M7" s="64" t="s">
        <v>70</v>
      </c>
      <c r="N7" s="169"/>
      <c r="O7" s="170"/>
      <c r="P7" s="171"/>
    </row>
    <row r="8" spans="1:17" ht="20.100000000000001" customHeight="1">
      <c r="A8">
        <v>1</v>
      </c>
      <c r="B8" s="65">
        <v>1</v>
      </c>
      <c r="C8" s="100">
        <v>26203300685</v>
      </c>
      <c r="D8" s="67" t="s">
        <v>176</v>
      </c>
      <c r="E8" s="68" t="s">
        <v>90</v>
      </c>
      <c r="F8" s="102" t="s">
        <v>205</v>
      </c>
      <c r="G8" s="102" t="s">
        <v>210</v>
      </c>
      <c r="H8" s="69"/>
      <c r="I8" s="70"/>
      <c r="J8" s="70"/>
      <c r="K8" s="70"/>
      <c r="L8" s="70"/>
      <c r="M8" s="70"/>
      <c r="N8" s="172" t="s">
        <v>140</v>
      </c>
      <c r="O8" s="173"/>
      <c r="P8" s="174"/>
      <c r="Q8" t="s">
        <v>217</v>
      </c>
    </row>
    <row r="9" spans="1:17" ht="20.100000000000001" customHeight="1">
      <c r="A9">
        <v>2</v>
      </c>
      <c r="B9" s="65">
        <v>2</v>
      </c>
      <c r="C9" s="100">
        <v>26203618406</v>
      </c>
      <c r="D9" s="67" t="s">
        <v>206</v>
      </c>
      <c r="E9" s="68" t="s">
        <v>90</v>
      </c>
      <c r="F9" s="102" t="s">
        <v>205</v>
      </c>
      <c r="G9" s="102" t="s">
        <v>210</v>
      </c>
      <c r="H9" s="69"/>
      <c r="I9" s="70"/>
      <c r="J9" s="70"/>
      <c r="K9" s="70"/>
      <c r="L9" s="70"/>
      <c r="M9" s="70"/>
      <c r="N9" s="162" t="s">
        <v>142</v>
      </c>
      <c r="O9" s="163"/>
      <c r="P9" s="164"/>
      <c r="Q9" t="s">
        <v>217</v>
      </c>
    </row>
    <row r="10" spans="1:17" ht="20.100000000000001" customHeight="1">
      <c r="A10">
        <v>3</v>
      </c>
      <c r="B10" s="65">
        <v>3</v>
      </c>
      <c r="C10" s="100">
        <v>26203832749</v>
      </c>
      <c r="D10" s="67" t="s">
        <v>128</v>
      </c>
      <c r="E10" s="68" t="s">
        <v>90</v>
      </c>
      <c r="F10" s="102" t="s">
        <v>205</v>
      </c>
      <c r="G10" s="102" t="s">
        <v>210</v>
      </c>
      <c r="H10" s="69"/>
      <c r="I10" s="70"/>
      <c r="J10" s="70"/>
      <c r="K10" s="70"/>
      <c r="L10" s="70"/>
      <c r="M10" s="70"/>
      <c r="N10" s="162" t="s">
        <v>140</v>
      </c>
      <c r="O10" s="163"/>
      <c r="P10" s="164"/>
      <c r="Q10" t="s">
        <v>217</v>
      </c>
    </row>
    <row r="11" spans="1:17" ht="20.100000000000001" customHeight="1">
      <c r="A11">
        <v>4</v>
      </c>
      <c r="B11" s="65">
        <v>4</v>
      </c>
      <c r="C11" s="100">
        <v>24203108805</v>
      </c>
      <c r="D11" s="67" t="s">
        <v>145</v>
      </c>
      <c r="E11" s="68" t="s">
        <v>107</v>
      </c>
      <c r="F11" s="102" t="s">
        <v>205</v>
      </c>
      <c r="G11" s="102" t="s">
        <v>218</v>
      </c>
      <c r="H11" s="69"/>
      <c r="I11" s="70"/>
      <c r="J11" s="70"/>
      <c r="K11" s="70"/>
      <c r="L11" s="70"/>
      <c r="M11" s="70"/>
      <c r="N11" s="162" t="s">
        <v>142</v>
      </c>
      <c r="O11" s="163"/>
      <c r="P11" s="164"/>
      <c r="Q11" t="s">
        <v>217</v>
      </c>
    </row>
    <row r="12" spans="1:17" ht="20.100000000000001" customHeight="1">
      <c r="A12">
        <v>5</v>
      </c>
      <c r="B12" s="65">
        <v>5</v>
      </c>
      <c r="C12" s="100">
        <v>26203835469</v>
      </c>
      <c r="D12" s="67" t="s">
        <v>151</v>
      </c>
      <c r="E12" s="68" t="s">
        <v>79</v>
      </c>
      <c r="F12" s="102" t="s">
        <v>205</v>
      </c>
      <c r="G12" s="102" t="s">
        <v>210</v>
      </c>
      <c r="H12" s="69"/>
      <c r="I12" s="70"/>
      <c r="J12" s="70"/>
      <c r="K12" s="70"/>
      <c r="L12" s="70"/>
      <c r="M12" s="70"/>
      <c r="N12" s="162" t="s">
        <v>142</v>
      </c>
      <c r="O12" s="163"/>
      <c r="P12" s="164"/>
      <c r="Q12" t="s">
        <v>217</v>
      </c>
    </row>
    <row r="13" spans="1:17" ht="20.100000000000001" customHeight="1">
      <c r="A13">
        <v>6</v>
      </c>
      <c r="B13" s="65">
        <v>6</v>
      </c>
      <c r="C13" s="100">
        <v>26203835021</v>
      </c>
      <c r="D13" s="67" t="s">
        <v>162</v>
      </c>
      <c r="E13" s="68" t="s">
        <v>77</v>
      </c>
      <c r="F13" s="102" t="s">
        <v>205</v>
      </c>
      <c r="G13" s="102" t="s">
        <v>210</v>
      </c>
      <c r="H13" s="69"/>
      <c r="I13" s="70"/>
      <c r="J13" s="70"/>
      <c r="K13" s="70"/>
      <c r="L13" s="70"/>
      <c r="M13" s="70"/>
      <c r="N13" s="162" t="s">
        <v>140</v>
      </c>
      <c r="O13" s="163"/>
      <c r="P13" s="164"/>
      <c r="Q13" t="s">
        <v>217</v>
      </c>
    </row>
    <row r="14" spans="1:17" ht="20.100000000000001" customHeight="1">
      <c r="A14">
        <v>7</v>
      </c>
      <c r="B14" s="65">
        <v>7</v>
      </c>
      <c r="C14" s="100">
        <v>26203828720</v>
      </c>
      <c r="D14" s="67" t="s">
        <v>171</v>
      </c>
      <c r="E14" s="68" t="s">
        <v>81</v>
      </c>
      <c r="F14" s="102" t="s">
        <v>205</v>
      </c>
      <c r="G14" s="102" t="s">
        <v>210</v>
      </c>
      <c r="H14" s="69"/>
      <c r="I14" s="70"/>
      <c r="J14" s="70"/>
      <c r="K14" s="70"/>
      <c r="L14" s="70"/>
      <c r="M14" s="70"/>
      <c r="N14" s="162" t="s">
        <v>140</v>
      </c>
      <c r="O14" s="163"/>
      <c r="P14" s="164"/>
      <c r="Q14" t="s">
        <v>217</v>
      </c>
    </row>
    <row r="15" spans="1:17" ht="20.100000000000001" customHeight="1">
      <c r="A15">
        <v>8</v>
      </c>
      <c r="B15" s="65">
        <v>8</v>
      </c>
      <c r="C15" s="100">
        <v>26203324855</v>
      </c>
      <c r="D15" s="67" t="s">
        <v>137</v>
      </c>
      <c r="E15" s="68" t="s">
        <v>109</v>
      </c>
      <c r="F15" s="102" t="s">
        <v>205</v>
      </c>
      <c r="G15" s="102" t="s">
        <v>210</v>
      </c>
      <c r="H15" s="69"/>
      <c r="I15" s="70"/>
      <c r="J15" s="70"/>
      <c r="K15" s="70"/>
      <c r="L15" s="70"/>
      <c r="M15" s="70"/>
      <c r="N15" s="162" t="s">
        <v>140</v>
      </c>
      <c r="O15" s="163"/>
      <c r="P15" s="164"/>
      <c r="Q15" t="s">
        <v>217</v>
      </c>
    </row>
    <row r="16" spans="1:17" ht="20.100000000000001" customHeight="1">
      <c r="A16">
        <v>9</v>
      </c>
      <c r="B16" s="65">
        <v>9</v>
      </c>
      <c r="C16" s="100">
        <v>26203835674</v>
      </c>
      <c r="D16" s="67" t="s">
        <v>148</v>
      </c>
      <c r="E16" s="68" t="s">
        <v>110</v>
      </c>
      <c r="F16" s="102" t="s">
        <v>205</v>
      </c>
      <c r="G16" s="102" t="s">
        <v>210</v>
      </c>
      <c r="H16" s="69"/>
      <c r="I16" s="70"/>
      <c r="J16" s="70"/>
      <c r="K16" s="70"/>
      <c r="L16" s="70"/>
      <c r="M16" s="70"/>
      <c r="N16" s="162" t="s">
        <v>142</v>
      </c>
      <c r="O16" s="163"/>
      <c r="P16" s="164"/>
      <c r="Q16" t="s">
        <v>217</v>
      </c>
    </row>
    <row r="17" spans="1:17" ht="20.100000000000001" customHeight="1">
      <c r="A17">
        <v>10</v>
      </c>
      <c r="B17" s="65">
        <v>10</v>
      </c>
      <c r="C17" s="100">
        <v>26203824347</v>
      </c>
      <c r="D17" s="67" t="s">
        <v>137</v>
      </c>
      <c r="E17" s="68" t="s">
        <v>83</v>
      </c>
      <c r="F17" s="102" t="s">
        <v>205</v>
      </c>
      <c r="G17" s="102" t="s">
        <v>210</v>
      </c>
      <c r="H17" s="69"/>
      <c r="I17" s="70"/>
      <c r="J17" s="70"/>
      <c r="K17" s="70"/>
      <c r="L17" s="70"/>
      <c r="M17" s="70"/>
      <c r="N17" s="162" t="s">
        <v>140</v>
      </c>
      <c r="O17" s="163"/>
      <c r="P17" s="164"/>
      <c r="Q17" t="s">
        <v>217</v>
      </c>
    </row>
    <row r="18" spans="1:17" ht="20.100000000000001" customHeight="1">
      <c r="A18">
        <v>11</v>
      </c>
      <c r="B18" s="65">
        <v>11</v>
      </c>
      <c r="C18" s="100">
        <v>26203831689</v>
      </c>
      <c r="D18" s="67" t="s">
        <v>175</v>
      </c>
      <c r="E18" s="68" t="s">
        <v>83</v>
      </c>
      <c r="F18" s="102" t="s">
        <v>205</v>
      </c>
      <c r="G18" s="102" t="s">
        <v>210</v>
      </c>
      <c r="H18" s="69"/>
      <c r="I18" s="70"/>
      <c r="J18" s="70"/>
      <c r="K18" s="70"/>
      <c r="L18" s="70"/>
      <c r="M18" s="70"/>
      <c r="N18" s="162" t="s">
        <v>140</v>
      </c>
      <c r="O18" s="163"/>
      <c r="P18" s="164"/>
      <c r="Q18" t="s">
        <v>217</v>
      </c>
    </row>
    <row r="19" spans="1:17" ht="20.100000000000001" customHeight="1">
      <c r="A19">
        <v>12</v>
      </c>
      <c r="B19" s="65">
        <v>12</v>
      </c>
      <c r="C19" s="100">
        <v>26203833316</v>
      </c>
      <c r="D19" s="67" t="s">
        <v>188</v>
      </c>
      <c r="E19" s="68" t="s">
        <v>84</v>
      </c>
      <c r="F19" s="102" t="s">
        <v>205</v>
      </c>
      <c r="G19" s="102" t="s">
        <v>210</v>
      </c>
      <c r="H19" s="69"/>
      <c r="I19" s="70"/>
      <c r="J19" s="70"/>
      <c r="K19" s="70"/>
      <c r="L19" s="70"/>
      <c r="M19" s="70"/>
      <c r="N19" s="162" t="s">
        <v>140</v>
      </c>
      <c r="O19" s="163"/>
      <c r="P19" s="164"/>
      <c r="Q19" t="s">
        <v>217</v>
      </c>
    </row>
    <row r="20" spans="1:17" ht="20.100000000000001" customHeight="1">
      <c r="A20">
        <v>13</v>
      </c>
      <c r="B20" s="65">
        <v>13</v>
      </c>
      <c r="C20" s="100">
        <v>26203841711</v>
      </c>
      <c r="D20" s="67" t="s">
        <v>196</v>
      </c>
      <c r="E20" s="68" t="s">
        <v>111</v>
      </c>
      <c r="F20" s="102" t="s">
        <v>205</v>
      </c>
      <c r="G20" s="102" t="s">
        <v>210</v>
      </c>
      <c r="H20" s="69"/>
      <c r="I20" s="70"/>
      <c r="J20" s="70"/>
      <c r="K20" s="70"/>
      <c r="L20" s="70"/>
      <c r="M20" s="70"/>
      <c r="N20" s="162" t="s">
        <v>140</v>
      </c>
      <c r="O20" s="163"/>
      <c r="P20" s="164"/>
      <c r="Q20" t="s">
        <v>217</v>
      </c>
    </row>
    <row r="21" spans="1:17" ht="20.100000000000001" customHeight="1">
      <c r="A21">
        <v>14</v>
      </c>
      <c r="B21" s="65">
        <v>14</v>
      </c>
      <c r="C21" s="100">
        <v>26203837129</v>
      </c>
      <c r="D21" s="67" t="s">
        <v>174</v>
      </c>
      <c r="E21" s="68" t="s">
        <v>101</v>
      </c>
      <c r="F21" s="102" t="s">
        <v>205</v>
      </c>
      <c r="G21" s="102" t="s">
        <v>210</v>
      </c>
      <c r="H21" s="69"/>
      <c r="I21" s="70"/>
      <c r="J21" s="70"/>
      <c r="K21" s="70"/>
      <c r="L21" s="70"/>
      <c r="M21" s="70"/>
      <c r="N21" s="162" t="s">
        <v>142</v>
      </c>
      <c r="O21" s="163"/>
      <c r="P21" s="164"/>
      <c r="Q21" t="s">
        <v>217</v>
      </c>
    </row>
    <row r="22" spans="1:17" ht="20.100000000000001" customHeight="1">
      <c r="A22">
        <v>15</v>
      </c>
      <c r="B22" s="65">
        <v>15</v>
      </c>
      <c r="C22" s="100">
        <v>26203841775</v>
      </c>
      <c r="D22" s="67" t="s">
        <v>163</v>
      </c>
      <c r="E22" s="68" t="s">
        <v>96</v>
      </c>
      <c r="F22" s="102" t="s">
        <v>205</v>
      </c>
      <c r="G22" s="102" t="s">
        <v>210</v>
      </c>
      <c r="H22" s="69"/>
      <c r="I22" s="70"/>
      <c r="J22" s="70"/>
      <c r="K22" s="70"/>
      <c r="L22" s="70"/>
      <c r="M22" s="70"/>
      <c r="N22" s="162" t="s">
        <v>140</v>
      </c>
      <c r="O22" s="163"/>
      <c r="P22" s="164"/>
      <c r="Q22" t="s">
        <v>217</v>
      </c>
    </row>
    <row r="23" spans="1:17" ht="20.100000000000001" customHeight="1">
      <c r="A23">
        <v>16</v>
      </c>
      <c r="B23" s="65">
        <v>16</v>
      </c>
      <c r="C23" s="100">
        <v>26203827349</v>
      </c>
      <c r="D23" s="67" t="s">
        <v>160</v>
      </c>
      <c r="E23" s="68" t="s">
        <v>116</v>
      </c>
      <c r="F23" s="102" t="s">
        <v>205</v>
      </c>
      <c r="G23" s="102" t="s">
        <v>210</v>
      </c>
      <c r="H23" s="69"/>
      <c r="I23" s="70"/>
      <c r="J23" s="70"/>
      <c r="K23" s="70"/>
      <c r="L23" s="70"/>
      <c r="M23" s="70"/>
      <c r="N23" s="162" t="s">
        <v>142</v>
      </c>
      <c r="O23" s="163"/>
      <c r="P23" s="164"/>
      <c r="Q23" t="s">
        <v>217</v>
      </c>
    </row>
    <row r="24" spans="1:17" ht="20.100000000000001" customHeight="1">
      <c r="A24">
        <v>17</v>
      </c>
      <c r="B24" s="65">
        <v>17</v>
      </c>
      <c r="C24" s="100">
        <v>26213837131</v>
      </c>
      <c r="D24" s="67" t="s">
        <v>139</v>
      </c>
      <c r="E24" s="68" t="s">
        <v>85</v>
      </c>
      <c r="F24" s="102" t="s">
        <v>205</v>
      </c>
      <c r="G24" s="102" t="s">
        <v>210</v>
      </c>
      <c r="H24" s="69"/>
      <c r="I24" s="70"/>
      <c r="J24" s="70"/>
      <c r="K24" s="70"/>
      <c r="L24" s="70"/>
      <c r="M24" s="70"/>
      <c r="N24" s="162" t="s">
        <v>140</v>
      </c>
      <c r="O24" s="163"/>
      <c r="P24" s="164"/>
      <c r="Q24" t="s">
        <v>217</v>
      </c>
    </row>
    <row r="25" spans="1:17" ht="20.100000000000001" customHeight="1">
      <c r="A25">
        <v>18</v>
      </c>
      <c r="B25" s="65">
        <v>18</v>
      </c>
      <c r="C25" s="100">
        <v>26213827622</v>
      </c>
      <c r="D25" s="67" t="s">
        <v>183</v>
      </c>
      <c r="E25" s="68" t="s">
        <v>122</v>
      </c>
      <c r="F25" s="102" t="s">
        <v>205</v>
      </c>
      <c r="G25" s="102" t="s">
        <v>210</v>
      </c>
      <c r="H25" s="69"/>
      <c r="I25" s="70"/>
      <c r="J25" s="70"/>
      <c r="K25" s="70"/>
      <c r="L25" s="70"/>
      <c r="M25" s="70"/>
      <c r="N25" s="162" t="s">
        <v>140</v>
      </c>
      <c r="O25" s="163"/>
      <c r="P25" s="164"/>
      <c r="Q25" t="s">
        <v>217</v>
      </c>
    </row>
    <row r="26" spans="1:17" ht="20.100000000000001" customHeight="1">
      <c r="A26">
        <v>19</v>
      </c>
      <c r="B26" s="65">
        <v>19</v>
      </c>
      <c r="C26" s="100">
        <v>26207200598</v>
      </c>
      <c r="D26" s="67" t="s">
        <v>193</v>
      </c>
      <c r="E26" s="68" t="s">
        <v>121</v>
      </c>
      <c r="F26" s="102" t="s">
        <v>205</v>
      </c>
      <c r="G26" s="102" t="s">
        <v>210</v>
      </c>
      <c r="H26" s="69"/>
      <c r="I26" s="70"/>
      <c r="J26" s="70"/>
      <c r="K26" s="70"/>
      <c r="L26" s="70"/>
      <c r="M26" s="70"/>
      <c r="N26" s="162" t="s">
        <v>140</v>
      </c>
      <c r="O26" s="163"/>
      <c r="P26" s="164"/>
      <c r="Q26" t="s">
        <v>217</v>
      </c>
    </row>
    <row r="27" spans="1:17" ht="20.100000000000001" customHeight="1">
      <c r="A27">
        <v>20</v>
      </c>
      <c r="B27" s="65">
        <v>20</v>
      </c>
      <c r="C27" s="100">
        <v>26203841710</v>
      </c>
      <c r="D27" s="67" t="s">
        <v>132</v>
      </c>
      <c r="E27" s="68" t="s">
        <v>88</v>
      </c>
      <c r="F27" s="102" t="s">
        <v>205</v>
      </c>
      <c r="G27" s="102" t="s">
        <v>210</v>
      </c>
      <c r="H27" s="69"/>
      <c r="I27" s="70"/>
      <c r="J27" s="70"/>
      <c r="K27" s="70"/>
      <c r="L27" s="70"/>
      <c r="M27" s="70"/>
      <c r="N27" s="162" t="s">
        <v>140</v>
      </c>
      <c r="O27" s="163"/>
      <c r="P27" s="164"/>
      <c r="Q27" t="s">
        <v>217</v>
      </c>
    </row>
    <row r="28" spans="1:17" ht="20.100000000000001" customHeight="1">
      <c r="A28">
        <v>21</v>
      </c>
      <c r="B28" s="65">
        <v>21</v>
      </c>
      <c r="C28" s="100">
        <v>26213835029</v>
      </c>
      <c r="D28" s="67" t="s">
        <v>147</v>
      </c>
      <c r="E28" s="68" t="s">
        <v>80</v>
      </c>
      <c r="F28" s="102" t="s">
        <v>205</v>
      </c>
      <c r="G28" s="102" t="s">
        <v>210</v>
      </c>
      <c r="H28" s="69"/>
      <c r="I28" s="70"/>
      <c r="J28" s="70"/>
      <c r="K28" s="70"/>
      <c r="L28" s="70"/>
      <c r="M28" s="70"/>
      <c r="N28" s="162" t="s">
        <v>140</v>
      </c>
      <c r="O28" s="163"/>
      <c r="P28" s="164"/>
      <c r="Q28" t="s">
        <v>217</v>
      </c>
    </row>
    <row r="29" spans="1:17" ht="20.100000000000001" customHeight="1">
      <c r="A29">
        <v>22</v>
      </c>
      <c r="B29" s="65">
        <v>22</v>
      </c>
      <c r="C29" s="100">
        <v>24203304150</v>
      </c>
      <c r="D29" s="67" t="s">
        <v>149</v>
      </c>
      <c r="E29" s="68" t="s">
        <v>103</v>
      </c>
      <c r="F29" s="102" t="s">
        <v>205</v>
      </c>
      <c r="G29" s="102" t="s">
        <v>218</v>
      </c>
      <c r="H29" s="69"/>
      <c r="I29" s="70"/>
      <c r="J29" s="70"/>
      <c r="K29" s="70"/>
      <c r="L29" s="70"/>
      <c r="M29" s="70"/>
      <c r="N29" s="162" t="s">
        <v>142</v>
      </c>
      <c r="O29" s="163"/>
      <c r="P29" s="164"/>
      <c r="Q29" t="s">
        <v>217</v>
      </c>
    </row>
    <row r="30" spans="1:17" ht="20.100000000000001" customHeight="1">
      <c r="A30">
        <v>23</v>
      </c>
      <c r="B30" s="65">
        <v>23</v>
      </c>
      <c r="C30" s="100">
        <v>26213830408</v>
      </c>
      <c r="D30" s="67" t="s">
        <v>194</v>
      </c>
      <c r="E30" s="68" t="s">
        <v>78</v>
      </c>
      <c r="F30" s="102" t="s">
        <v>205</v>
      </c>
      <c r="G30" s="102" t="s">
        <v>210</v>
      </c>
      <c r="H30" s="69"/>
      <c r="I30" s="70"/>
      <c r="J30" s="70"/>
      <c r="K30" s="70"/>
      <c r="L30" s="70"/>
      <c r="M30" s="70"/>
      <c r="N30" s="162" t="s">
        <v>142</v>
      </c>
      <c r="O30" s="163"/>
      <c r="P30" s="164"/>
      <c r="Q30" t="s">
        <v>217</v>
      </c>
    </row>
    <row r="31" spans="1:17" ht="20.100000000000001" customHeight="1">
      <c r="A31">
        <v>24</v>
      </c>
      <c r="B31" s="65">
        <v>24</v>
      </c>
      <c r="C31" s="100">
        <v>26203842724</v>
      </c>
      <c r="D31" s="67" t="s">
        <v>185</v>
      </c>
      <c r="E31" s="68" t="s">
        <v>119</v>
      </c>
      <c r="F31" s="102" t="s">
        <v>205</v>
      </c>
      <c r="G31" s="102" t="s">
        <v>210</v>
      </c>
      <c r="H31" s="69"/>
      <c r="I31" s="70"/>
      <c r="J31" s="70"/>
      <c r="K31" s="70"/>
      <c r="L31" s="70"/>
      <c r="M31" s="70"/>
      <c r="N31" s="162" t="s">
        <v>142</v>
      </c>
      <c r="O31" s="163"/>
      <c r="P31" s="164"/>
      <c r="Q31" t="s">
        <v>217</v>
      </c>
    </row>
    <row r="32" spans="1:17" ht="20.100000000000001" customHeight="1">
      <c r="A32">
        <v>25</v>
      </c>
      <c r="B32" s="65">
        <v>25</v>
      </c>
      <c r="C32" s="100">
        <v>26203321569</v>
      </c>
      <c r="D32" s="67" t="s">
        <v>158</v>
      </c>
      <c r="E32" s="68" t="s">
        <v>112</v>
      </c>
      <c r="F32" s="102" t="s">
        <v>205</v>
      </c>
      <c r="G32" s="102" t="s">
        <v>210</v>
      </c>
      <c r="H32" s="69"/>
      <c r="I32" s="70"/>
      <c r="J32" s="70"/>
      <c r="K32" s="70"/>
      <c r="L32" s="70"/>
      <c r="M32" s="70"/>
      <c r="N32" s="162" t="s">
        <v>142</v>
      </c>
      <c r="O32" s="163"/>
      <c r="P32" s="164"/>
      <c r="Q32" t="s">
        <v>217</v>
      </c>
    </row>
    <row r="33" spans="1:17" ht="20.100000000000001" customHeight="1">
      <c r="A33">
        <v>26</v>
      </c>
      <c r="B33" s="65">
        <v>26</v>
      </c>
      <c r="C33" s="100">
        <v>26213842356</v>
      </c>
      <c r="D33" s="67" t="s">
        <v>201</v>
      </c>
      <c r="E33" s="68" t="s">
        <v>106</v>
      </c>
      <c r="F33" s="102" t="s">
        <v>205</v>
      </c>
      <c r="G33" s="102" t="s">
        <v>210</v>
      </c>
      <c r="H33" s="69"/>
      <c r="I33" s="70"/>
      <c r="J33" s="70"/>
      <c r="K33" s="70"/>
      <c r="L33" s="70"/>
      <c r="M33" s="70"/>
      <c r="N33" s="162" t="s">
        <v>140</v>
      </c>
      <c r="O33" s="163"/>
      <c r="P33" s="164"/>
      <c r="Q33" t="s">
        <v>217</v>
      </c>
    </row>
    <row r="34" spans="1:17" ht="20.100000000000001" customHeight="1">
      <c r="A34">
        <v>27</v>
      </c>
      <c r="B34" s="65">
        <v>27</v>
      </c>
      <c r="C34" s="100">
        <v>26213800432</v>
      </c>
      <c r="D34" s="67" t="s">
        <v>130</v>
      </c>
      <c r="E34" s="68" t="s">
        <v>89</v>
      </c>
      <c r="F34" s="102" t="s">
        <v>205</v>
      </c>
      <c r="G34" s="102" t="s">
        <v>210</v>
      </c>
      <c r="H34" s="69"/>
      <c r="I34" s="70"/>
      <c r="J34" s="70"/>
      <c r="K34" s="70"/>
      <c r="L34" s="70"/>
      <c r="M34" s="70"/>
      <c r="N34" s="162" t="s">
        <v>142</v>
      </c>
      <c r="O34" s="163"/>
      <c r="P34" s="164"/>
      <c r="Q34" t="s">
        <v>217</v>
      </c>
    </row>
    <row r="35" spans="1:17" ht="20.100000000000001" customHeight="1">
      <c r="A35">
        <v>28</v>
      </c>
      <c r="B35" s="65">
        <v>28</v>
      </c>
      <c r="C35" s="100">
        <v>26203826917</v>
      </c>
      <c r="D35" s="67" t="s">
        <v>145</v>
      </c>
      <c r="E35" s="68" t="s">
        <v>126</v>
      </c>
      <c r="F35" s="102" t="s">
        <v>205</v>
      </c>
      <c r="G35" s="102" t="s">
        <v>210</v>
      </c>
      <c r="H35" s="69"/>
      <c r="I35" s="70"/>
      <c r="J35" s="70"/>
      <c r="K35" s="70"/>
      <c r="L35" s="70"/>
      <c r="M35" s="70"/>
      <c r="N35" s="162" t="s">
        <v>142</v>
      </c>
      <c r="O35" s="163"/>
      <c r="P35" s="164"/>
      <c r="Q35" t="s">
        <v>217</v>
      </c>
    </row>
    <row r="36" spans="1:17" ht="20.100000000000001" customHeight="1">
      <c r="A36">
        <v>29</v>
      </c>
      <c r="B36" s="65">
        <v>29</v>
      </c>
      <c r="C36" s="100">
        <v>26203824795</v>
      </c>
      <c r="D36" s="67" t="s">
        <v>178</v>
      </c>
      <c r="E36" s="68" t="s">
        <v>93</v>
      </c>
      <c r="F36" s="102" t="s">
        <v>205</v>
      </c>
      <c r="G36" s="102" t="s">
        <v>210</v>
      </c>
      <c r="H36" s="69"/>
      <c r="I36" s="70"/>
      <c r="J36" s="70"/>
      <c r="K36" s="70"/>
      <c r="L36" s="70"/>
      <c r="M36" s="70"/>
      <c r="N36" s="162" t="s">
        <v>140</v>
      </c>
      <c r="O36" s="163"/>
      <c r="P36" s="164"/>
      <c r="Q36" t="s">
        <v>217</v>
      </c>
    </row>
    <row r="37" spans="1:17" ht="20.100000000000001" customHeight="1">
      <c r="A37">
        <v>30</v>
      </c>
      <c r="B37" s="72">
        <v>30</v>
      </c>
      <c r="C37" s="100">
        <v>26203827520</v>
      </c>
      <c r="D37" s="67" t="s">
        <v>153</v>
      </c>
      <c r="E37" s="68" t="s">
        <v>120</v>
      </c>
      <c r="F37" s="102" t="s">
        <v>205</v>
      </c>
      <c r="G37" s="102" t="s">
        <v>210</v>
      </c>
      <c r="H37" s="73"/>
      <c r="I37" s="74"/>
      <c r="J37" s="74"/>
      <c r="K37" s="74"/>
      <c r="L37" s="74"/>
      <c r="M37" s="74"/>
      <c r="N37" s="162" t="s">
        <v>140</v>
      </c>
      <c r="O37" s="163"/>
      <c r="P37" s="164"/>
      <c r="Q37" t="s">
        <v>217</v>
      </c>
    </row>
    <row r="38" spans="1:17" ht="20.100000000000001" customHeight="1">
      <c r="A38">
        <v>31</v>
      </c>
      <c r="B38" s="92">
        <v>31</v>
      </c>
      <c r="C38" s="101">
        <v>26203841699</v>
      </c>
      <c r="D38" s="94" t="s">
        <v>133</v>
      </c>
      <c r="E38" s="95" t="s">
        <v>120</v>
      </c>
      <c r="F38" s="103" t="s">
        <v>205</v>
      </c>
      <c r="G38" s="103" t="s">
        <v>210</v>
      </c>
      <c r="H38" s="96"/>
      <c r="I38" s="97"/>
      <c r="J38" s="97"/>
      <c r="K38" s="97"/>
      <c r="L38" s="97"/>
      <c r="M38" s="97"/>
      <c r="N38" s="172" t="s">
        <v>140</v>
      </c>
      <c r="O38" s="173"/>
      <c r="P38" s="174"/>
      <c r="Q38" t="s">
        <v>217</v>
      </c>
    </row>
    <row r="39" spans="1:17" ht="20.100000000000001" customHeight="1">
      <c r="A39">
        <v>32</v>
      </c>
      <c r="B39" s="65">
        <v>32</v>
      </c>
      <c r="C39" s="100">
        <v>26203800207</v>
      </c>
      <c r="D39" s="67" t="s">
        <v>168</v>
      </c>
      <c r="E39" s="68" t="s">
        <v>99</v>
      </c>
      <c r="F39" s="102" t="s">
        <v>205</v>
      </c>
      <c r="G39" s="102" t="s">
        <v>210</v>
      </c>
      <c r="H39" s="69"/>
      <c r="I39" s="70"/>
      <c r="J39" s="70"/>
      <c r="K39" s="70"/>
      <c r="L39" s="70"/>
      <c r="M39" s="70"/>
      <c r="N39" s="162" t="s">
        <v>140</v>
      </c>
      <c r="O39" s="163"/>
      <c r="P39" s="164"/>
      <c r="Q39" t="s">
        <v>217</v>
      </c>
    </row>
    <row r="40" spans="1:17" ht="20.100000000000001" customHeight="1">
      <c r="A40">
        <v>33</v>
      </c>
      <c r="B40" s="65">
        <v>33</v>
      </c>
      <c r="C40" s="100">
        <v>26203827924</v>
      </c>
      <c r="D40" s="67" t="s">
        <v>151</v>
      </c>
      <c r="E40" s="68" t="s">
        <v>99</v>
      </c>
      <c r="F40" s="102" t="s">
        <v>205</v>
      </c>
      <c r="G40" s="102" t="s">
        <v>210</v>
      </c>
      <c r="H40" s="69"/>
      <c r="I40" s="70"/>
      <c r="J40" s="70"/>
      <c r="K40" s="70"/>
      <c r="L40" s="70"/>
      <c r="M40" s="70"/>
      <c r="N40" s="162" t="s">
        <v>140</v>
      </c>
      <c r="O40" s="163"/>
      <c r="P40" s="164"/>
      <c r="Q40" t="s">
        <v>217</v>
      </c>
    </row>
    <row r="41" spans="1:17" ht="20.100000000000001" customHeight="1">
      <c r="A41">
        <v>34</v>
      </c>
      <c r="B41" s="65">
        <v>34</v>
      </c>
      <c r="C41" s="100">
        <v>26213835776</v>
      </c>
      <c r="D41" s="67" t="s">
        <v>146</v>
      </c>
      <c r="E41" s="68" t="s">
        <v>123</v>
      </c>
      <c r="F41" s="102" t="s">
        <v>205</v>
      </c>
      <c r="G41" s="102" t="s">
        <v>210</v>
      </c>
      <c r="H41" s="69"/>
      <c r="I41" s="70"/>
      <c r="J41" s="70"/>
      <c r="K41" s="70"/>
      <c r="L41" s="70"/>
      <c r="M41" s="70"/>
      <c r="N41" s="162" t="s">
        <v>140</v>
      </c>
      <c r="O41" s="163"/>
      <c r="P41" s="164"/>
      <c r="Q41" t="s">
        <v>217</v>
      </c>
    </row>
    <row r="42" spans="1:17" ht="20.100000000000001" customHeight="1">
      <c r="A42">
        <v>35</v>
      </c>
      <c r="B42" s="65">
        <v>35</v>
      </c>
      <c r="C42" s="100">
        <v>26203335508</v>
      </c>
      <c r="D42" s="67" t="s">
        <v>164</v>
      </c>
      <c r="E42" s="68" t="s">
        <v>94</v>
      </c>
      <c r="F42" s="102" t="s">
        <v>205</v>
      </c>
      <c r="G42" s="102" t="s">
        <v>210</v>
      </c>
      <c r="H42" s="69"/>
      <c r="I42" s="70"/>
      <c r="J42" s="70"/>
      <c r="K42" s="70"/>
      <c r="L42" s="70"/>
      <c r="M42" s="70"/>
      <c r="N42" s="162" t="s">
        <v>140</v>
      </c>
      <c r="O42" s="163"/>
      <c r="P42" s="164"/>
      <c r="Q42" t="s">
        <v>217</v>
      </c>
    </row>
    <row r="43" spans="1:17" ht="20.100000000000001" customHeight="1">
      <c r="A43">
        <v>36</v>
      </c>
      <c r="B43" s="65">
        <v>36</v>
      </c>
      <c r="C43" s="100">
        <v>26203823462</v>
      </c>
      <c r="D43" s="67" t="s">
        <v>143</v>
      </c>
      <c r="E43" s="68" t="s">
        <v>94</v>
      </c>
      <c r="F43" s="102" t="s">
        <v>205</v>
      </c>
      <c r="G43" s="102" t="s">
        <v>210</v>
      </c>
      <c r="H43" s="69"/>
      <c r="I43" s="70"/>
      <c r="J43" s="70"/>
      <c r="K43" s="70"/>
      <c r="L43" s="70"/>
      <c r="M43" s="70"/>
      <c r="N43" s="162" t="s">
        <v>142</v>
      </c>
      <c r="O43" s="163"/>
      <c r="P43" s="164"/>
      <c r="Q43" t="s">
        <v>217</v>
      </c>
    </row>
    <row r="44" spans="1:17" ht="20.100000000000001" customHeight="1">
      <c r="A44">
        <v>37</v>
      </c>
      <c r="B44" s="65">
        <v>37</v>
      </c>
      <c r="C44" s="100">
        <v>26203842104</v>
      </c>
      <c r="D44" s="67" t="s">
        <v>157</v>
      </c>
      <c r="E44" s="68" t="s">
        <v>114</v>
      </c>
      <c r="F44" s="102" t="s">
        <v>205</v>
      </c>
      <c r="G44" s="102" t="s">
        <v>210</v>
      </c>
      <c r="H44" s="69"/>
      <c r="I44" s="70"/>
      <c r="J44" s="70"/>
      <c r="K44" s="70"/>
      <c r="L44" s="70"/>
      <c r="M44" s="70"/>
      <c r="N44" s="162" t="s">
        <v>140</v>
      </c>
      <c r="O44" s="163"/>
      <c r="P44" s="164"/>
      <c r="Q44" t="s">
        <v>217</v>
      </c>
    </row>
    <row r="45" spans="1:17" ht="20.100000000000001" customHeight="1">
      <c r="A45">
        <v>38</v>
      </c>
      <c r="B45" s="65">
        <v>38</v>
      </c>
      <c r="C45" s="100">
        <v>26207134843</v>
      </c>
      <c r="D45" s="67" t="s">
        <v>150</v>
      </c>
      <c r="E45" s="68" t="s">
        <v>115</v>
      </c>
      <c r="F45" s="102" t="s">
        <v>205</v>
      </c>
      <c r="G45" s="102" t="s">
        <v>210</v>
      </c>
      <c r="H45" s="69"/>
      <c r="I45" s="70"/>
      <c r="J45" s="70"/>
      <c r="K45" s="70"/>
      <c r="L45" s="70"/>
      <c r="M45" s="70"/>
      <c r="N45" s="162" t="s">
        <v>140</v>
      </c>
      <c r="O45" s="163"/>
      <c r="P45" s="164"/>
      <c r="Q45" t="s">
        <v>217</v>
      </c>
    </row>
  </sheetData>
  <mergeCells count="54">
    <mergeCell ref="B4:M4"/>
    <mergeCell ref="C1:D1"/>
    <mergeCell ref="F1:M1"/>
    <mergeCell ref="C2:D2"/>
    <mergeCell ref="F2:M2"/>
    <mergeCell ref="D3:M3"/>
    <mergeCell ref="N9:P9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P7"/>
    <mergeCell ref="N8:P8"/>
    <mergeCell ref="N21:P21"/>
    <mergeCell ref="N10:P10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33:P33"/>
    <mergeCell ref="N22:P22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N45:P45"/>
    <mergeCell ref="N34:P34"/>
    <mergeCell ref="N35:P35"/>
    <mergeCell ref="N36:P36"/>
    <mergeCell ref="N37:P37"/>
    <mergeCell ref="N38:P38"/>
    <mergeCell ref="N39:P39"/>
    <mergeCell ref="N40:P40"/>
    <mergeCell ref="N41:P41"/>
    <mergeCell ref="N42:P42"/>
    <mergeCell ref="N43:P43"/>
    <mergeCell ref="N44:P44"/>
  </mergeCells>
  <conditionalFormatting sqref="G6:G45 N8:P45 A8:A45">
    <cfRule type="cellIs" dxfId="1" priority="7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B1" workbookViewId="0">
      <pane ySplit="7" topLeftCell="A8" activePane="bottomLeft" state="frozen"/>
      <selection pane="bottomLeft" activeCell="V8" sqref="V8"/>
    </sheetView>
  </sheetViews>
  <sheetFormatPr defaultRowHeight="15"/>
  <cols>
    <col min="1" max="1" width="5.5703125" hidden="1" customWidth="1"/>
    <col min="2" max="2" width="4.28515625" customWidth="1"/>
    <col min="3" max="3" width="12.140625" customWidth="1"/>
    <col min="4" max="4" width="15.5703125" customWidth="1"/>
    <col min="5" max="5" width="8" customWidth="1"/>
    <col min="6" max="6" width="9.42578125" customWidth="1"/>
    <col min="7" max="7" width="8.42578125" customWidth="1"/>
    <col min="8" max="8" width="4.140625" customWidth="1"/>
    <col min="9" max="9" width="6.42578125" customWidth="1"/>
    <col min="10" max="11" width="3.42578125" customWidth="1"/>
    <col min="12" max="12" width="4.7109375" customWidth="1"/>
    <col min="13" max="13" width="8.5703125" customWidth="1"/>
    <col min="14" max="14" width="5.28515625" customWidth="1"/>
    <col min="15" max="15" width="0.7109375" customWidth="1"/>
    <col min="16" max="16" width="1.42578125" customWidth="1"/>
    <col min="17" max="17" width="9.140625" hidden="1" customWidth="1"/>
  </cols>
  <sheetData>
    <row r="1" spans="1:17" s="56" customFormat="1">
      <c r="C1" s="175" t="s">
        <v>57</v>
      </c>
      <c r="D1" s="175"/>
      <c r="E1" s="57"/>
      <c r="F1" s="159" t="s">
        <v>211</v>
      </c>
      <c r="G1" s="159"/>
      <c r="H1" s="159"/>
      <c r="I1" s="159"/>
      <c r="J1" s="159"/>
      <c r="K1" s="159"/>
      <c r="L1" s="159"/>
      <c r="M1" s="159"/>
      <c r="N1" s="58" t="s">
        <v>212</v>
      </c>
    </row>
    <row r="2" spans="1:17" s="56" customFormat="1">
      <c r="C2" s="175" t="s">
        <v>59</v>
      </c>
      <c r="D2" s="175"/>
      <c r="E2" s="59" t="s">
        <v>219</v>
      </c>
      <c r="F2" s="176" t="s">
        <v>214</v>
      </c>
      <c r="G2" s="176"/>
      <c r="H2" s="176"/>
      <c r="I2" s="176"/>
      <c r="J2" s="176"/>
      <c r="K2" s="176"/>
      <c r="L2" s="176"/>
      <c r="M2" s="176"/>
      <c r="N2" s="104" t="s">
        <v>60</v>
      </c>
      <c r="O2" s="61" t="s">
        <v>61</v>
      </c>
      <c r="P2" s="104">
        <v>3</v>
      </c>
    </row>
    <row r="3" spans="1:17" s="62" customFormat="1" ht="18.75" customHeight="1">
      <c r="C3" s="63" t="s">
        <v>204</v>
      </c>
      <c r="D3" s="160" t="s">
        <v>215</v>
      </c>
      <c r="E3" s="160"/>
      <c r="F3" s="160"/>
      <c r="G3" s="160"/>
      <c r="H3" s="160"/>
      <c r="I3" s="160"/>
      <c r="J3" s="160"/>
      <c r="K3" s="160"/>
      <c r="L3" s="160"/>
      <c r="M3" s="160"/>
      <c r="N3" s="104" t="s">
        <v>62</v>
      </c>
      <c r="O3" s="60" t="s">
        <v>61</v>
      </c>
      <c r="P3" s="104">
        <v>1</v>
      </c>
    </row>
    <row r="4" spans="1:17" s="62" customFormat="1" ht="18.75" customHeight="1">
      <c r="B4" s="161" t="s">
        <v>220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04" t="s">
        <v>63</v>
      </c>
      <c r="O4" s="60" t="s">
        <v>61</v>
      </c>
      <c r="P4" s="104">
        <v>1</v>
      </c>
    </row>
    <row r="5" spans="1:17" ht="9" customHeight="1"/>
    <row r="6" spans="1:17" ht="15" customHeight="1">
      <c r="B6" s="155" t="s">
        <v>4</v>
      </c>
      <c r="C6" s="156" t="s">
        <v>64</v>
      </c>
      <c r="D6" s="157" t="s">
        <v>9</v>
      </c>
      <c r="E6" s="158" t="s">
        <v>10</v>
      </c>
      <c r="F6" s="156" t="s">
        <v>75</v>
      </c>
      <c r="G6" s="156" t="s">
        <v>76</v>
      </c>
      <c r="H6" s="156" t="s">
        <v>66</v>
      </c>
      <c r="I6" s="156" t="s">
        <v>67</v>
      </c>
      <c r="J6" s="165" t="s">
        <v>179</v>
      </c>
      <c r="K6" s="165"/>
      <c r="L6" s="165"/>
      <c r="M6" s="165"/>
      <c r="N6" s="166" t="s">
        <v>68</v>
      </c>
      <c r="O6" s="167"/>
      <c r="P6" s="168"/>
    </row>
    <row r="7" spans="1:17" ht="27" customHeight="1">
      <c r="B7" s="155"/>
      <c r="C7" s="155"/>
      <c r="D7" s="157"/>
      <c r="E7" s="158"/>
      <c r="F7" s="155"/>
      <c r="G7" s="155"/>
      <c r="H7" s="155"/>
      <c r="I7" s="155"/>
      <c r="J7" s="64" t="s">
        <v>180</v>
      </c>
      <c r="K7" s="64" t="s">
        <v>181</v>
      </c>
      <c r="L7" s="64" t="s">
        <v>182</v>
      </c>
      <c r="M7" s="64" t="s">
        <v>70</v>
      </c>
      <c r="N7" s="169"/>
      <c r="O7" s="170"/>
      <c r="P7" s="171"/>
    </row>
    <row r="8" spans="1:17" ht="20.100000000000001" customHeight="1">
      <c r="A8">
        <v>39</v>
      </c>
      <c r="B8" s="65">
        <v>1</v>
      </c>
      <c r="C8" s="100">
        <v>26203332239</v>
      </c>
      <c r="D8" s="67" t="s">
        <v>141</v>
      </c>
      <c r="E8" s="68" t="s">
        <v>107</v>
      </c>
      <c r="F8" s="102" t="s">
        <v>207</v>
      </c>
      <c r="G8" s="102" t="s">
        <v>210</v>
      </c>
      <c r="H8" s="69"/>
      <c r="I8" s="70"/>
      <c r="J8" s="70"/>
      <c r="K8" s="70"/>
      <c r="L8" s="70"/>
      <c r="M8" s="70"/>
      <c r="N8" s="172" t="s">
        <v>140</v>
      </c>
      <c r="O8" s="173"/>
      <c r="P8" s="174"/>
      <c r="Q8" t="s">
        <v>217</v>
      </c>
    </row>
    <row r="9" spans="1:17" ht="20.100000000000001" customHeight="1">
      <c r="A9">
        <v>40</v>
      </c>
      <c r="B9" s="65">
        <v>2</v>
      </c>
      <c r="C9" s="100">
        <v>26203831961</v>
      </c>
      <c r="D9" s="67" t="s">
        <v>167</v>
      </c>
      <c r="E9" s="68" t="s">
        <v>82</v>
      </c>
      <c r="F9" s="102" t="s">
        <v>207</v>
      </c>
      <c r="G9" s="102" t="s">
        <v>210</v>
      </c>
      <c r="H9" s="69"/>
      <c r="I9" s="70"/>
      <c r="J9" s="70"/>
      <c r="K9" s="70"/>
      <c r="L9" s="70"/>
      <c r="M9" s="70"/>
      <c r="N9" s="162" t="s">
        <v>142</v>
      </c>
      <c r="O9" s="163"/>
      <c r="P9" s="164"/>
      <c r="Q9" t="s">
        <v>217</v>
      </c>
    </row>
    <row r="10" spans="1:17" ht="20.100000000000001" customHeight="1">
      <c r="A10">
        <v>41</v>
      </c>
      <c r="B10" s="65">
        <v>3</v>
      </c>
      <c r="C10" s="100">
        <v>26203827528</v>
      </c>
      <c r="D10" s="67" t="s">
        <v>155</v>
      </c>
      <c r="E10" s="68" t="s">
        <v>125</v>
      </c>
      <c r="F10" s="102" t="s">
        <v>207</v>
      </c>
      <c r="G10" s="102" t="s">
        <v>210</v>
      </c>
      <c r="H10" s="69"/>
      <c r="I10" s="70"/>
      <c r="J10" s="70"/>
      <c r="K10" s="70"/>
      <c r="L10" s="70"/>
      <c r="M10" s="70"/>
      <c r="N10" s="162" t="s">
        <v>140</v>
      </c>
      <c r="O10" s="163"/>
      <c r="P10" s="164"/>
      <c r="Q10" t="s">
        <v>217</v>
      </c>
    </row>
    <row r="11" spans="1:17" ht="20.100000000000001" customHeight="1">
      <c r="A11">
        <v>42</v>
      </c>
      <c r="B11" s="65">
        <v>4</v>
      </c>
      <c r="C11" s="100">
        <v>26203829892</v>
      </c>
      <c r="D11" s="67" t="s">
        <v>136</v>
      </c>
      <c r="E11" s="68" t="s">
        <v>108</v>
      </c>
      <c r="F11" s="102" t="s">
        <v>207</v>
      </c>
      <c r="G11" s="102" t="s">
        <v>210</v>
      </c>
      <c r="H11" s="69"/>
      <c r="I11" s="70"/>
      <c r="J11" s="70"/>
      <c r="K11" s="70"/>
      <c r="L11" s="70"/>
      <c r="M11" s="70"/>
      <c r="N11" s="162" t="s">
        <v>140</v>
      </c>
      <c r="O11" s="163"/>
      <c r="P11" s="164"/>
      <c r="Q11" t="s">
        <v>217</v>
      </c>
    </row>
    <row r="12" spans="1:17" ht="20.100000000000001" customHeight="1">
      <c r="A12">
        <v>43</v>
      </c>
      <c r="B12" s="65">
        <v>5</v>
      </c>
      <c r="C12" s="100">
        <v>26203835564</v>
      </c>
      <c r="D12" s="67" t="s">
        <v>177</v>
      </c>
      <c r="E12" s="68" t="s">
        <v>84</v>
      </c>
      <c r="F12" s="102" t="s">
        <v>207</v>
      </c>
      <c r="G12" s="102" t="s">
        <v>210</v>
      </c>
      <c r="H12" s="69"/>
      <c r="I12" s="70"/>
      <c r="J12" s="70"/>
      <c r="K12" s="70"/>
      <c r="L12" s="70"/>
      <c r="M12" s="70"/>
      <c r="N12" s="162" t="s">
        <v>140</v>
      </c>
      <c r="O12" s="163"/>
      <c r="P12" s="164"/>
      <c r="Q12" t="s">
        <v>217</v>
      </c>
    </row>
    <row r="13" spans="1:17" ht="20.100000000000001" customHeight="1">
      <c r="A13">
        <v>44</v>
      </c>
      <c r="B13" s="65">
        <v>6</v>
      </c>
      <c r="C13" s="100">
        <v>26203820466</v>
      </c>
      <c r="D13" s="67" t="s">
        <v>129</v>
      </c>
      <c r="E13" s="68" t="s">
        <v>96</v>
      </c>
      <c r="F13" s="102" t="s">
        <v>207</v>
      </c>
      <c r="G13" s="102" t="s">
        <v>210</v>
      </c>
      <c r="H13" s="69"/>
      <c r="I13" s="70"/>
      <c r="J13" s="70"/>
      <c r="K13" s="70"/>
      <c r="L13" s="70"/>
      <c r="M13" s="70"/>
      <c r="N13" s="162" t="s">
        <v>140</v>
      </c>
      <c r="O13" s="163"/>
      <c r="P13" s="164"/>
      <c r="Q13" t="s">
        <v>217</v>
      </c>
    </row>
    <row r="14" spans="1:17" ht="20.100000000000001" customHeight="1">
      <c r="A14">
        <v>45</v>
      </c>
      <c r="B14" s="65">
        <v>7</v>
      </c>
      <c r="C14" s="100">
        <v>26203836136</v>
      </c>
      <c r="D14" s="67" t="s">
        <v>189</v>
      </c>
      <c r="E14" s="68" t="s">
        <v>96</v>
      </c>
      <c r="F14" s="102" t="s">
        <v>207</v>
      </c>
      <c r="G14" s="102" t="s">
        <v>210</v>
      </c>
      <c r="H14" s="69"/>
      <c r="I14" s="70"/>
      <c r="J14" s="70"/>
      <c r="K14" s="70"/>
      <c r="L14" s="70"/>
      <c r="M14" s="70"/>
      <c r="N14" s="162" t="s">
        <v>140</v>
      </c>
      <c r="O14" s="163"/>
      <c r="P14" s="164"/>
      <c r="Q14" t="s">
        <v>217</v>
      </c>
    </row>
    <row r="15" spans="1:17" ht="20.100000000000001" customHeight="1">
      <c r="A15">
        <v>46</v>
      </c>
      <c r="B15" s="65">
        <v>8</v>
      </c>
      <c r="C15" s="100">
        <v>26213235830</v>
      </c>
      <c r="D15" s="67" t="s">
        <v>131</v>
      </c>
      <c r="E15" s="68" t="s">
        <v>122</v>
      </c>
      <c r="F15" s="102" t="s">
        <v>207</v>
      </c>
      <c r="G15" s="102" t="s">
        <v>210</v>
      </c>
      <c r="H15" s="69"/>
      <c r="I15" s="70"/>
      <c r="J15" s="70"/>
      <c r="K15" s="70"/>
      <c r="L15" s="70"/>
      <c r="M15" s="70"/>
      <c r="N15" s="162" t="s">
        <v>140</v>
      </c>
      <c r="O15" s="163"/>
      <c r="P15" s="164"/>
      <c r="Q15" t="s">
        <v>217</v>
      </c>
    </row>
    <row r="16" spans="1:17" ht="20.100000000000001" customHeight="1">
      <c r="A16">
        <v>47</v>
      </c>
      <c r="B16" s="65">
        <v>9</v>
      </c>
      <c r="C16" s="100">
        <v>26203820219</v>
      </c>
      <c r="D16" s="67" t="s">
        <v>187</v>
      </c>
      <c r="E16" s="68" t="s">
        <v>86</v>
      </c>
      <c r="F16" s="102" t="s">
        <v>207</v>
      </c>
      <c r="G16" s="102" t="s">
        <v>210</v>
      </c>
      <c r="H16" s="69"/>
      <c r="I16" s="70"/>
      <c r="J16" s="70"/>
      <c r="K16" s="70"/>
      <c r="L16" s="70"/>
      <c r="M16" s="70"/>
      <c r="N16" s="162" t="s">
        <v>140</v>
      </c>
      <c r="O16" s="163"/>
      <c r="P16" s="164"/>
      <c r="Q16" t="s">
        <v>217</v>
      </c>
    </row>
    <row r="17" spans="1:17" ht="20.100000000000001" customHeight="1">
      <c r="A17">
        <v>48</v>
      </c>
      <c r="B17" s="65">
        <v>10</v>
      </c>
      <c r="C17" s="100">
        <v>26203828898</v>
      </c>
      <c r="D17" s="67" t="s">
        <v>166</v>
      </c>
      <c r="E17" s="68" t="s">
        <v>86</v>
      </c>
      <c r="F17" s="102" t="s">
        <v>207</v>
      </c>
      <c r="G17" s="102" t="s">
        <v>210</v>
      </c>
      <c r="H17" s="69"/>
      <c r="I17" s="70"/>
      <c r="J17" s="70"/>
      <c r="K17" s="70"/>
      <c r="L17" s="70"/>
      <c r="M17" s="70"/>
      <c r="N17" s="162" t="s">
        <v>140</v>
      </c>
      <c r="O17" s="163"/>
      <c r="P17" s="164"/>
      <c r="Q17" t="s">
        <v>217</v>
      </c>
    </row>
    <row r="18" spans="1:17" ht="20.100000000000001" customHeight="1">
      <c r="A18">
        <v>49</v>
      </c>
      <c r="B18" s="65">
        <v>11</v>
      </c>
      <c r="C18" s="100">
        <v>26203825455</v>
      </c>
      <c r="D18" s="67" t="s">
        <v>203</v>
      </c>
      <c r="E18" s="68" t="s">
        <v>121</v>
      </c>
      <c r="F18" s="102" t="s">
        <v>207</v>
      </c>
      <c r="G18" s="102" t="s">
        <v>210</v>
      </c>
      <c r="H18" s="69"/>
      <c r="I18" s="70"/>
      <c r="J18" s="70"/>
      <c r="K18" s="70"/>
      <c r="L18" s="70"/>
      <c r="M18" s="70"/>
      <c r="N18" s="162" t="s">
        <v>140</v>
      </c>
      <c r="O18" s="163"/>
      <c r="P18" s="164"/>
      <c r="Q18" t="s">
        <v>217</v>
      </c>
    </row>
    <row r="19" spans="1:17" ht="20.100000000000001" customHeight="1">
      <c r="A19">
        <v>50</v>
      </c>
      <c r="B19" s="65">
        <v>12</v>
      </c>
      <c r="C19" s="100">
        <v>26203830060</v>
      </c>
      <c r="D19" s="67" t="s">
        <v>197</v>
      </c>
      <c r="E19" s="68" t="s">
        <v>121</v>
      </c>
      <c r="F19" s="102" t="s">
        <v>207</v>
      </c>
      <c r="G19" s="102" t="s">
        <v>210</v>
      </c>
      <c r="H19" s="69"/>
      <c r="I19" s="70"/>
      <c r="J19" s="70"/>
      <c r="K19" s="70"/>
      <c r="L19" s="70"/>
      <c r="M19" s="70"/>
      <c r="N19" s="162" t="s">
        <v>140</v>
      </c>
      <c r="O19" s="163"/>
      <c r="P19" s="164"/>
      <c r="Q19" t="s">
        <v>217</v>
      </c>
    </row>
    <row r="20" spans="1:17" ht="20.100000000000001" customHeight="1">
      <c r="A20">
        <v>51</v>
      </c>
      <c r="B20" s="65">
        <v>13</v>
      </c>
      <c r="C20" s="100">
        <v>26203827859</v>
      </c>
      <c r="D20" s="67" t="s">
        <v>138</v>
      </c>
      <c r="E20" s="68" t="s">
        <v>97</v>
      </c>
      <c r="F20" s="102" t="s">
        <v>207</v>
      </c>
      <c r="G20" s="102" t="s">
        <v>210</v>
      </c>
      <c r="H20" s="69"/>
      <c r="I20" s="70"/>
      <c r="J20" s="70"/>
      <c r="K20" s="70"/>
      <c r="L20" s="70"/>
      <c r="M20" s="70"/>
      <c r="N20" s="162" t="s">
        <v>140</v>
      </c>
      <c r="O20" s="163"/>
      <c r="P20" s="164"/>
      <c r="Q20" t="s">
        <v>217</v>
      </c>
    </row>
    <row r="21" spans="1:17" ht="20.100000000000001" customHeight="1">
      <c r="A21">
        <v>52</v>
      </c>
      <c r="B21" s="65">
        <v>14</v>
      </c>
      <c r="C21" s="100">
        <v>26203831146</v>
      </c>
      <c r="D21" s="67" t="s">
        <v>190</v>
      </c>
      <c r="E21" s="68" t="s">
        <v>102</v>
      </c>
      <c r="F21" s="102" t="s">
        <v>207</v>
      </c>
      <c r="G21" s="102" t="s">
        <v>210</v>
      </c>
      <c r="H21" s="69"/>
      <c r="I21" s="70"/>
      <c r="J21" s="70"/>
      <c r="K21" s="70"/>
      <c r="L21" s="70"/>
      <c r="M21" s="70"/>
      <c r="N21" s="162" t="s">
        <v>140</v>
      </c>
      <c r="O21" s="163"/>
      <c r="P21" s="164"/>
      <c r="Q21" t="s">
        <v>217</v>
      </c>
    </row>
    <row r="22" spans="1:17" ht="20.100000000000001" customHeight="1">
      <c r="A22">
        <v>53</v>
      </c>
      <c r="B22" s="65">
        <v>15</v>
      </c>
      <c r="C22" s="100">
        <v>26203832594</v>
      </c>
      <c r="D22" s="67" t="s">
        <v>152</v>
      </c>
      <c r="E22" s="68" t="s">
        <v>113</v>
      </c>
      <c r="F22" s="102" t="s">
        <v>207</v>
      </c>
      <c r="G22" s="102" t="s">
        <v>210</v>
      </c>
      <c r="H22" s="69"/>
      <c r="I22" s="70"/>
      <c r="J22" s="70"/>
      <c r="K22" s="70"/>
      <c r="L22" s="70"/>
      <c r="M22" s="70"/>
      <c r="N22" s="162" t="s">
        <v>140</v>
      </c>
      <c r="O22" s="163"/>
      <c r="P22" s="164"/>
      <c r="Q22" t="s">
        <v>217</v>
      </c>
    </row>
    <row r="23" spans="1:17" ht="20.100000000000001" customHeight="1">
      <c r="A23">
        <v>54</v>
      </c>
      <c r="B23" s="65">
        <v>16</v>
      </c>
      <c r="C23" s="100">
        <v>26203842097</v>
      </c>
      <c r="D23" s="67" t="s">
        <v>198</v>
      </c>
      <c r="E23" s="68" t="s">
        <v>113</v>
      </c>
      <c r="F23" s="102" t="s">
        <v>207</v>
      </c>
      <c r="G23" s="102" t="s">
        <v>210</v>
      </c>
      <c r="H23" s="69"/>
      <c r="I23" s="70"/>
      <c r="J23" s="70"/>
      <c r="K23" s="70"/>
      <c r="L23" s="70"/>
      <c r="M23" s="70"/>
      <c r="N23" s="162" t="s">
        <v>140</v>
      </c>
      <c r="O23" s="163"/>
      <c r="P23" s="164"/>
      <c r="Q23" t="s">
        <v>217</v>
      </c>
    </row>
    <row r="24" spans="1:17" ht="20.100000000000001" customHeight="1">
      <c r="A24">
        <v>55</v>
      </c>
      <c r="B24" s="65">
        <v>17</v>
      </c>
      <c r="C24" s="100">
        <v>26203831092</v>
      </c>
      <c r="D24" s="67" t="s">
        <v>170</v>
      </c>
      <c r="E24" s="68" t="s">
        <v>88</v>
      </c>
      <c r="F24" s="102" t="s">
        <v>207</v>
      </c>
      <c r="G24" s="102" t="s">
        <v>210</v>
      </c>
      <c r="H24" s="69"/>
      <c r="I24" s="70"/>
      <c r="J24" s="70"/>
      <c r="K24" s="70"/>
      <c r="L24" s="70"/>
      <c r="M24" s="70"/>
      <c r="N24" s="162" t="s">
        <v>140</v>
      </c>
      <c r="O24" s="163"/>
      <c r="P24" s="164"/>
      <c r="Q24" t="s">
        <v>217</v>
      </c>
    </row>
    <row r="25" spans="1:17" ht="20.100000000000001" customHeight="1">
      <c r="A25">
        <v>56</v>
      </c>
      <c r="B25" s="65">
        <v>18</v>
      </c>
      <c r="C25" s="100">
        <v>26203837140</v>
      </c>
      <c r="D25" s="67" t="s">
        <v>199</v>
      </c>
      <c r="E25" s="68" t="s">
        <v>144</v>
      </c>
      <c r="F25" s="102" t="s">
        <v>207</v>
      </c>
      <c r="G25" s="102" t="s">
        <v>210</v>
      </c>
      <c r="H25" s="69"/>
      <c r="I25" s="70"/>
      <c r="J25" s="70"/>
      <c r="K25" s="70"/>
      <c r="L25" s="70"/>
      <c r="M25" s="70"/>
      <c r="N25" s="162" t="s">
        <v>142</v>
      </c>
      <c r="O25" s="163"/>
      <c r="P25" s="164"/>
      <c r="Q25" t="s">
        <v>217</v>
      </c>
    </row>
    <row r="26" spans="1:17" ht="20.100000000000001" customHeight="1">
      <c r="A26">
        <v>57</v>
      </c>
      <c r="B26" s="65">
        <v>19</v>
      </c>
      <c r="C26" s="100">
        <v>26202831075</v>
      </c>
      <c r="D26" s="67" t="s">
        <v>156</v>
      </c>
      <c r="E26" s="68" t="s">
        <v>95</v>
      </c>
      <c r="F26" s="102" t="s">
        <v>207</v>
      </c>
      <c r="G26" s="102" t="s">
        <v>210</v>
      </c>
      <c r="H26" s="69"/>
      <c r="I26" s="70"/>
      <c r="J26" s="70"/>
      <c r="K26" s="70"/>
      <c r="L26" s="70"/>
      <c r="M26" s="70"/>
      <c r="N26" s="162" t="s">
        <v>140</v>
      </c>
      <c r="O26" s="163"/>
      <c r="P26" s="164"/>
      <c r="Q26" t="s">
        <v>217</v>
      </c>
    </row>
    <row r="27" spans="1:17" ht="20.100000000000001" customHeight="1">
      <c r="A27">
        <v>58</v>
      </c>
      <c r="B27" s="65">
        <v>20</v>
      </c>
      <c r="C27" s="100">
        <v>26203841680</v>
      </c>
      <c r="D27" s="67" t="s">
        <v>200</v>
      </c>
      <c r="E27" s="68" t="s">
        <v>95</v>
      </c>
      <c r="F27" s="102" t="s">
        <v>207</v>
      </c>
      <c r="G27" s="102" t="s">
        <v>210</v>
      </c>
      <c r="H27" s="69"/>
      <c r="I27" s="70"/>
      <c r="J27" s="70"/>
      <c r="K27" s="70"/>
      <c r="L27" s="70"/>
      <c r="M27" s="70"/>
      <c r="N27" s="162" t="s">
        <v>142</v>
      </c>
      <c r="O27" s="163"/>
      <c r="P27" s="164"/>
      <c r="Q27" t="s">
        <v>217</v>
      </c>
    </row>
    <row r="28" spans="1:17" ht="20.100000000000001" customHeight="1">
      <c r="A28">
        <v>59</v>
      </c>
      <c r="B28" s="65">
        <v>21</v>
      </c>
      <c r="C28" s="100">
        <v>26203842471</v>
      </c>
      <c r="D28" s="67" t="s">
        <v>169</v>
      </c>
      <c r="E28" s="68" t="s">
        <v>95</v>
      </c>
      <c r="F28" s="102" t="s">
        <v>207</v>
      </c>
      <c r="G28" s="102" t="s">
        <v>210</v>
      </c>
      <c r="H28" s="69"/>
      <c r="I28" s="70"/>
      <c r="J28" s="70"/>
      <c r="K28" s="70"/>
      <c r="L28" s="70"/>
      <c r="M28" s="70"/>
      <c r="N28" s="162" t="s">
        <v>140</v>
      </c>
      <c r="O28" s="163"/>
      <c r="P28" s="164"/>
      <c r="Q28" t="s">
        <v>217</v>
      </c>
    </row>
    <row r="29" spans="1:17" ht="20.100000000000001" customHeight="1">
      <c r="A29">
        <v>60</v>
      </c>
      <c r="B29" s="65">
        <v>22</v>
      </c>
      <c r="C29" s="100">
        <v>26203835850</v>
      </c>
      <c r="D29" s="67" t="s">
        <v>191</v>
      </c>
      <c r="E29" s="68" t="s">
        <v>117</v>
      </c>
      <c r="F29" s="102" t="s">
        <v>207</v>
      </c>
      <c r="G29" s="102" t="s">
        <v>210</v>
      </c>
      <c r="H29" s="69"/>
      <c r="I29" s="70"/>
      <c r="J29" s="70"/>
      <c r="K29" s="70"/>
      <c r="L29" s="70"/>
      <c r="M29" s="70"/>
      <c r="N29" s="162" t="s">
        <v>140</v>
      </c>
      <c r="O29" s="163"/>
      <c r="P29" s="164"/>
      <c r="Q29" t="s">
        <v>217</v>
      </c>
    </row>
    <row r="30" spans="1:17" ht="20.100000000000001" customHeight="1">
      <c r="A30">
        <v>61</v>
      </c>
      <c r="B30" s="65">
        <v>23</v>
      </c>
      <c r="C30" s="100">
        <v>26203842087</v>
      </c>
      <c r="D30" s="67" t="s">
        <v>161</v>
      </c>
      <c r="E30" s="68" t="s">
        <v>117</v>
      </c>
      <c r="F30" s="102" t="s">
        <v>207</v>
      </c>
      <c r="G30" s="102" t="s">
        <v>210</v>
      </c>
      <c r="H30" s="69"/>
      <c r="I30" s="70"/>
      <c r="J30" s="70"/>
      <c r="K30" s="70"/>
      <c r="L30" s="70"/>
      <c r="M30" s="70"/>
      <c r="N30" s="162" t="s">
        <v>140</v>
      </c>
      <c r="O30" s="163"/>
      <c r="P30" s="164"/>
      <c r="Q30" t="s">
        <v>217</v>
      </c>
    </row>
    <row r="31" spans="1:17" ht="20.100000000000001" customHeight="1">
      <c r="A31">
        <v>62</v>
      </c>
      <c r="B31" s="65">
        <v>24</v>
      </c>
      <c r="C31" s="100">
        <v>26213833823</v>
      </c>
      <c r="D31" s="67" t="s">
        <v>134</v>
      </c>
      <c r="E31" s="68" t="s">
        <v>124</v>
      </c>
      <c r="F31" s="102" t="s">
        <v>207</v>
      </c>
      <c r="G31" s="102" t="s">
        <v>210</v>
      </c>
      <c r="H31" s="69"/>
      <c r="I31" s="70"/>
      <c r="J31" s="70"/>
      <c r="K31" s="70"/>
      <c r="L31" s="70"/>
      <c r="M31" s="70"/>
      <c r="N31" s="162" t="s">
        <v>140</v>
      </c>
      <c r="O31" s="163"/>
      <c r="P31" s="164"/>
      <c r="Q31" t="s">
        <v>217</v>
      </c>
    </row>
    <row r="32" spans="1:17" ht="20.100000000000001" customHeight="1">
      <c r="A32">
        <v>63</v>
      </c>
      <c r="B32" s="65">
        <v>25</v>
      </c>
      <c r="C32" s="100">
        <v>26203820559</v>
      </c>
      <c r="D32" s="67" t="s">
        <v>186</v>
      </c>
      <c r="E32" s="68" t="s">
        <v>87</v>
      </c>
      <c r="F32" s="102" t="s">
        <v>207</v>
      </c>
      <c r="G32" s="102" t="s">
        <v>210</v>
      </c>
      <c r="H32" s="69"/>
      <c r="I32" s="70"/>
      <c r="J32" s="70"/>
      <c r="K32" s="70"/>
      <c r="L32" s="70"/>
      <c r="M32" s="70"/>
      <c r="N32" s="162" t="s">
        <v>140</v>
      </c>
      <c r="O32" s="163"/>
      <c r="P32" s="164"/>
      <c r="Q32" t="s">
        <v>217</v>
      </c>
    </row>
    <row r="33" spans="1:17" ht="20.100000000000001" customHeight="1">
      <c r="A33">
        <v>64</v>
      </c>
      <c r="B33" s="65">
        <v>26</v>
      </c>
      <c r="C33" s="100">
        <v>26203823251</v>
      </c>
      <c r="D33" s="67" t="s">
        <v>135</v>
      </c>
      <c r="E33" s="68" t="s">
        <v>112</v>
      </c>
      <c r="F33" s="102" t="s">
        <v>207</v>
      </c>
      <c r="G33" s="102" t="s">
        <v>210</v>
      </c>
      <c r="H33" s="69"/>
      <c r="I33" s="70"/>
      <c r="J33" s="70"/>
      <c r="K33" s="70"/>
      <c r="L33" s="70"/>
      <c r="M33" s="70"/>
      <c r="N33" s="162" t="s">
        <v>140</v>
      </c>
      <c r="O33" s="163"/>
      <c r="P33" s="164"/>
      <c r="Q33" t="s">
        <v>217</v>
      </c>
    </row>
    <row r="34" spans="1:17" ht="20.100000000000001" customHeight="1">
      <c r="A34">
        <v>65</v>
      </c>
      <c r="B34" s="65">
        <v>27</v>
      </c>
      <c r="C34" s="100">
        <v>25213310460</v>
      </c>
      <c r="D34" s="67" t="s">
        <v>165</v>
      </c>
      <c r="E34" s="68" t="s">
        <v>91</v>
      </c>
      <c r="F34" s="102" t="s">
        <v>207</v>
      </c>
      <c r="G34" s="102" t="s">
        <v>221</v>
      </c>
      <c r="H34" s="69"/>
      <c r="I34" s="70"/>
      <c r="J34" s="70"/>
      <c r="K34" s="70"/>
      <c r="L34" s="70"/>
      <c r="M34" s="70"/>
      <c r="N34" s="162" t="s">
        <v>140</v>
      </c>
      <c r="O34" s="163"/>
      <c r="P34" s="164"/>
      <c r="Q34" t="s">
        <v>217</v>
      </c>
    </row>
    <row r="35" spans="1:17" ht="20.100000000000001" customHeight="1">
      <c r="A35">
        <v>66</v>
      </c>
      <c r="B35" s="65">
        <v>28</v>
      </c>
      <c r="C35" s="100">
        <v>26203126939</v>
      </c>
      <c r="D35" s="67" t="s">
        <v>202</v>
      </c>
      <c r="E35" s="68" t="s">
        <v>98</v>
      </c>
      <c r="F35" s="102" t="s">
        <v>207</v>
      </c>
      <c r="G35" s="102" t="s">
        <v>210</v>
      </c>
      <c r="H35" s="69"/>
      <c r="I35" s="70"/>
      <c r="J35" s="70"/>
      <c r="K35" s="70"/>
      <c r="L35" s="70"/>
      <c r="M35" s="70"/>
      <c r="N35" s="162" t="s">
        <v>140</v>
      </c>
      <c r="O35" s="163"/>
      <c r="P35" s="164"/>
      <c r="Q35" t="s">
        <v>217</v>
      </c>
    </row>
    <row r="36" spans="1:17" ht="20.100000000000001" customHeight="1">
      <c r="A36">
        <v>67</v>
      </c>
      <c r="B36" s="65">
        <v>29</v>
      </c>
      <c r="C36" s="100">
        <v>26203823475</v>
      </c>
      <c r="D36" s="67" t="s">
        <v>172</v>
      </c>
      <c r="E36" s="68" t="s">
        <v>93</v>
      </c>
      <c r="F36" s="102" t="s">
        <v>207</v>
      </c>
      <c r="G36" s="102" t="s">
        <v>210</v>
      </c>
      <c r="H36" s="69"/>
      <c r="I36" s="70"/>
      <c r="J36" s="70"/>
      <c r="K36" s="70"/>
      <c r="L36" s="70"/>
      <c r="M36" s="70"/>
      <c r="N36" s="162" t="s">
        <v>140</v>
      </c>
      <c r="O36" s="163"/>
      <c r="P36" s="164"/>
      <c r="Q36" t="s">
        <v>217</v>
      </c>
    </row>
    <row r="37" spans="1:17" ht="20.100000000000001" customHeight="1">
      <c r="A37">
        <v>68</v>
      </c>
      <c r="B37" s="72">
        <v>30</v>
      </c>
      <c r="C37" s="100">
        <v>26203836081</v>
      </c>
      <c r="D37" s="67" t="s">
        <v>159</v>
      </c>
      <c r="E37" s="68" t="s">
        <v>120</v>
      </c>
      <c r="F37" s="102" t="s">
        <v>207</v>
      </c>
      <c r="G37" s="102" t="s">
        <v>210</v>
      </c>
      <c r="H37" s="73"/>
      <c r="I37" s="74"/>
      <c r="J37" s="74"/>
      <c r="K37" s="74"/>
      <c r="L37" s="74"/>
      <c r="M37" s="74"/>
      <c r="N37" s="162" t="s">
        <v>140</v>
      </c>
      <c r="O37" s="163"/>
      <c r="P37" s="164"/>
      <c r="Q37" t="s">
        <v>217</v>
      </c>
    </row>
    <row r="38" spans="1:17" ht="20.100000000000001" customHeight="1">
      <c r="A38">
        <v>69</v>
      </c>
      <c r="B38" s="92">
        <v>31</v>
      </c>
      <c r="C38" s="101">
        <v>26203827916</v>
      </c>
      <c r="D38" s="94" t="s">
        <v>192</v>
      </c>
      <c r="E38" s="95" t="s">
        <v>118</v>
      </c>
      <c r="F38" s="103" t="s">
        <v>207</v>
      </c>
      <c r="G38" s="103" t="s">
        <v>210</v>
      </c>
      <c r="H38" s="96"/>
      <c r="I38" s="97"/>
      <c r="J38" s="97"/>
      <c r="K38" s="97"/>
      <c r="L38" s="97"/>
      <c r="M38" s="97"/>
      <c r="N38" s="172" t="s">
        <v>140</v>
      </c>
      <c r="O38" s="173"/>
      <c r="P38" s="174"/>
      <c r="Q38" t="s">
        <v>217</v>
      </c>
    </row>
    <row r="39" spans="1:17" ht="20.100000000000001" customHeight="1">
      <c r="A39">
        <v>70</v>
      </c>
      <c r="B39" s="65">
        <v>32</v>
      </c>
      <c r="C39" s="100">
        <v>26203818405</v>
      </c>
      <c r="D39" s="67" t="s">
        <v>208</v>
      </c>
      <c r="E39" s="68" t="s">
        <v>99</v>
      </c>
      <c r="F39" s="102" t="s">
        <v>207</v>
      </c>
      <c r="G39" s="102" t="s">
        <v>140</v>
      </c>
      <c r="H39" s="69"/>
      <c r="I39" s="70"/>
      <c r="J39" s="70"/>
      <c r="K39" s="70"/>
      <c r="L39" s="70"/>
      <c r="M39" s="70"/>
      <c r="N39" s="162" t="s">
        <v>140</v>
      </c>
      <c r="O39" s="163"/>
      <c r="P39" s="164"/>
      <c r="Q39" t="s">
        <v>217</v>
      </c>
    </row>
    <row r="40" spans="1:17" ht="20.100000000000001" customHeight="1">
      <c r="A40">
        <v>71</v>
      </c>
      <c r="B40" s="65">
        <v>33</v>
      </c>
      <c r="C40" s="100">
        <v>26203829978</v>
      </c>
      <c r="D40" s="67" t="s">
        <v>173</v>
      </c>
      <c r="E40" s="68" t="s">
        <v>104</v>
      </c>
      <c r="F40" s="102" t="s">
        <v>207</v>
      </c>
      <c r="G40" s="102" t="s">
        <v>210</v>
      </c>
      <c r="H40" s="69"/>
      <c r="I40" s="70"/>
      <c r="J40" s="70"/>
      <c r="K40" s="70"/>
      <c r="L40" s="70"/>
      <c r="M40" s="70"/>
      <c r="N40" s="162" t="s">
        <v>140</v>
      </c>
      <c r="O40" s="163"/>
      <c r="P40" s="164"/>
      <c r="Q40" t="s">
        <v>217</v>
      </c>
    </row>
    <row r="41" spans="1:17" ht="20.100000000000001" customHeight="1">
      <c r="A41">
        <v>72</v>
      </c>
      <c r="B41" s="65">
        <v>34</v>
      </c>
      <c r="C41" s="100">
        <v>26203841748</v>
      </c>
      <c r="D41" s="67" t="s">
        <v>137</v>
      </c>
      <c r="E41" s="68" t="s">
        <v>100</v>
      </c>
      <c r="F41" s="102" t="s">
        <v>207</v>
      </c>
      <c r="G41" s="102" t="s">
        <v>210</v>
      </c>
      <c r="H41" s="69"/>
      <c r="I41" s="70"/>
      <c r="J41" s="70"/>
      <c r="K41" s="70"/>
      <c r="L41" s="70"/>
      <c r="M41" s="70"/>
      <c r="N41" s="162" t="s">
        <v>140</v>
      </c>
      <c r="O41" s="163"/>
      <c r="P41" s="164"/>
      <c r="Q41" t="s">
        <v>217</v>
      </c>
    </row>
    <row r="42" spans="1:17" ht="20.100000000000001" customHeight="1">
      <c r="A42">
        <v>73</v>
      </c>
      <c r="B42" s="65">
        <v>35</v>
      </c>
      <c r="C42" s="100">
        <v>26203834143</v>
      </c>
      <c r="D42" s="67" t="s">
        <v>184</v>
      </c>
      <c r="E42" s="68" t="s">
        <v>92</v>
      </c>
      <c r="F42" s="102" t="s">
        <v>207</v>
      </c>
      <c r="G42" s="102" t="s">
        <v>210</v>
      </c>
      <c r="H42" s="69"/>
      <c r="I42" s="70"/>
      <c r="J42" s="70"/>
      <c r="K42" s="70"/>
      <c r="L42" s="70"/>
      <c r="M42" s="70"/>
      <c r="N42" s="162" t="s">
        <v>140</v>
      </c>
      <c r="O42" s="163"/>
      <c r="P42" s="164"/>
      <c r="Q42" t="s">
        <v>217</v>
      </c>
    </row>
    <row r="43" spans="1:17" ht="20.100000000000001" customHeight="1">
      <c r="A43">
        <v>74</v>
      </c>
      <c r="B43" s="65">
        <v>36</v>
      </c>
      <c r="C43" s="100">
        <v>26203833432</v>
      </c>
      <c r="D43" s="67" t="s">
        <v>155</v>
      </c>
      <c r="E43" s="68" t="s">
        <v>105</v>
      </c>
      <c r="F43" s="102" t="s">
        <v>207</v>
      </c>
      <c r="G43" s="102" t="s">
        <v>210</v>
      </c>
      <c r="H43" s="69"/>
      <c r="I43" s="70"/>
      <c r="J43" s="70"/>
      <c r="K43" s="70"/>
      <c r="L43" s="70"/>
      <c r="M43" s="70"/>
      <c r="N43" s="162" t="s">
        <v>140</v>
      </c>
      <c r="O43" s="163"/>
      <c r="P43" s="164"/>
      <c r="Q43" t="s">
        <v>217</v>
      </c>
    </row>
    <row r="44" spans="1:17" ht="20.100000000000001" customHeight="1">
      <c r="A44">
        <v>75</v>
      </c>
      <c r="B44" s="65">
        <v>37</v>
      </c>
      <c r="C44" s="100">
        <v>26203835461</v>
      </c>
      <c r="D44" s="67" t="s">
        <v>154</v>
      </c>
      <c r="E44" s="68" t="s">
        <v>94</v>
      </c>
      <c r="F44" s="102" t="s">
        <v>207</v>
      </c>
      <c r="G44" s="102" t="s">
        <v>210</v>
      </c>
      <c r="H44" s="69"/>
      <c r="I44" s="70"/>
      <c r="J44" s="70"/>
      <c r="K44" s="70"/>
      <c r="L44" s="70"/>
      <c r="M44" s="70"/>
      <c r="N44" s="162" t="s">
        <v>140</v>
      </c>
      <c r="O44" s="163"/>
      <c r="P44" s="164"/>
      <c r="Q44" t="s">
        <v>217</v>
      </c>
    </row>
    <row r="45" spans="1:17" ht="20.100000000000001" customHeight="1">
      <c r="A45">
        <v>76</v>
      </c>
      <c r="B45" s="65">
        <v>38</v>
      </c>
      <c r="C45" s="100">
        <v>26203835630</v>
      </c>
      <c r="D45" s="67" t="s">
        <v>195</v>
      </c>
      <c r="E45" s="68" t="s">
        <v>127</v>
      </c>
      <c r="F45" s="102" t="s">
        <v>207</v>
      </c>
      <c r="G45" s="102" t="s">
        <v>210</v>
      </c>
      <c r="H45" s="69"/>
      <c r="I45" s="70"/>
      <c r="J45" s="70"/>
      <c r="K45" s="70"/>
      <c r="L45" s="70"/>
      <c r="M45" s="70"/>
      <c r="N45" s="162" t="s">
        <v>140</v>
      </c>
      <c r="O45" s="163"/>
      <c r="P45" s="164"/>
      <c r="Q45" t="s">
        <v>217</v>
      </c>
    </row>
  </sheetData>
  <mergeCells count="54">
    <mergeCell ref="B4:M4"/>
    <mergeCell ref="C1:D1"/>
    <mergeCell ref="F1:M1"/>
    <mergeCell ref="C2:D2"/>
    <mergeCell ref="F2:M2"/>
    <mergeCell ref="D3:M3"/>
    <mergeCell ref="N9:P9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P7"/>
    <mergeCell ref="N8:P8"/>
    <mergeCell ref="N21:P21"/>
    <mergeCell ref="N10:P10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33:P33"/>
    <mergeCell ref="N22:P22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N45:P45"/>
    <mergeCell ref="N34:P34"/>
    <mergeCell ref="N35:P35"/>
    <mergeCell ref="N36:P36"/>
    <mergeCell ref="N37:P37"/>
    <mergeCell ref="N38:P38"/>
    <mergeCell ref="N39:P39"/>
    <mergeCell ref="N40:P40"/>
    <mergeCell ref="N41:P41"/>
    <mergeCell ref="N42:P42"/>
    <mergeCell ref="N43:P43"/>
    <mergeCell ref="N44:P44"/>
  </mergeCells>
  <conditionalFormatting sqref="G6:G45 N8:P45 A8:A45">
    <cfRule type="cellIs" dxfId="0" priority="7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613-1</vt:lpstr>
      <vt:lpstr>Phòng 613-2</vt:lpstr>
      <vt:lpstr>'Phòng 613-1'!Print_Titles</vt:lpstr>
      <vt:lpstr>'Phòng 613-2'!Print_Titles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2021-10-25T06:32:34Z</cp:lastPrinted>
  <dcterms:created xsi:type="dcterms:W3CDTF">2009-04-20T08:11:00Z</dcterms:created>
  <dcterms:modified xsi:type="dcterms:W3CDTF">2021-10-25T07:59:32Z</dcterms:modified>
</cp:coreProperties>
</file>